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40" windowHeight="9090" tabRatio="220" activeTab="1"/>
  </bookViews>
  <sheets>
    <sheet name="Gesamt" sheetId="1" r:id="rId1"/>
    <sheet name="Honorar" sheetId="2" r:id="rId2"/>
  </sheets>
  <definedNames>
    <definedName name="_xlnm.Print_Area" localSheetId="0">'Gesamt'!$A$17:$K$36</definedName>
    <definedName name="_xlnm.Print_Area" localSheetId="1">'Honorar'!$A$9:$B$19</definedName>
  </definedNames>
  <calcPr fullCalcOnLoad="1"/>
</workbook>
</file>

<file path=xl/comments2.xml><?xml version="1.0" encoding="utf-8"?>
<comments xmlns="http://schemas.openxmlformats.org/spreadsheetml/2006/main">
  <authors>
    <author>FE-Notebook</author>
    <author>pr</author>
  </authors>
  <commentList>
    <comment ref="G5" authorId="0">
      <text>
        <r>
          <rPr>
            <b/>
            <sz val="8"/>
            <rFont val="Tahoma"/>
            <family val="0"/>
          </rPr>
          <t>Überweisungsbetrag</t>
        </r>
      </text>
    </comment>
    <comment ref="H5" authorId="0">
      <text>
        <r>
          <rPr>
            <b/>
            <sz val="8"/>
            <rFont val="Tahoma"/>
            <family val="0"/>
          </rPr>
          <t>Wurde die Überweisung ausgeführt?</t>
        </r>
      </text>
    </comment>
    <comment ref="C9" authorId="0">
      <text>
        <r>
          <rPr>
            <b/>
            <sz val="8"/>
            <rFont val="Tahoma"/>
            <family val="0"/>
          </rPr>
          <t>Anzahl der geplanten und geleisteten Stunden.</t>
        </r>
      </text>
    </comment>
    <comment ref="H9" authorId="1">
      <text>
        <r>
          <rPr>
            <b/>
            <sz val="8"/>
            <rFont val="Tahoma"/>
            <family val="0"/>
          </rPr>
          <t>n=Überweisung noch nicht ausgeführt
j= Überweisung ausgeführt</t>
        </r>
      </text>
    </comment>
  </commentList>
</comments>
</file>

<file path=xl/sharedStrings.xml><?xml version="1.0" encoding="utf-8"?>
<sst xmlns="http://schemas.openxmlformats.org/spreadsheetml/2006/main" count="497" uniqueCount="100">
  <si>
    <t>Verwendungszweck lt. Kostenplan</t>
  </si>
  <si>
    <t>Summe der Ausgaben</t>
  </si>
  <si>
    <t>Rechnung-1</t>
  </si>
  <si>
    <t>Rechnung-2</t>
  </si>
  <si>
    <t>Rechnung-3</t>
  </si>
  <si>
    <t>Summe der Honorar-ausgaben</t>
  </si>
  <si>
    <t>Gesamt:</t>
  </si>
  <si>
    <t>Differenz/ offener Rest:</t>
  </si>
  <si>
    <t>Rechnung-4</t>
  </si>
  <si>
    <t>Rechnung-5</t>
  </si>
  <si>
    <t>Differenz zu den beantragten Mitteln</t>
  </si>
  <si>
    <t>Honorar</t>
  </si>
  <si>
    <t>Wochen:</t>
  </si>
  <si>
    <t>Kalenderwoche:</t>
  </si>
  <si>
    <t>Name:</t>
  </si>
  <si>
    <t>Monate</t>
  </si>
  <si>
    <t>September</t>
  </si>
  <si>
    <t>Ü-1</t>
  </si>
  <si>
    <t>ausgeführt</t>
  </si>
  <si>
    <t>Oktober</t>
  </si>
  <si>
    <t>Ü-2</t>
  </si>
  <si>
    <t>November</t>
  </si>
  <si>
    <t>Ü-3</t>
  </si>
  <si>
    <t>Dezember</t>
  </si>
  <si>
    <t>Ü-4</t>
  </si>
  <si>
    <t>Woche für SJA</t>
  </si>
  <si>
    <t>n</t>
  </si>
  <si>
    <t>Gesamt-Summe:</t>
  </si>
  <si>
    <t>angelaufenes Honorar:</t>
  </si>
  <si>
    <t>Gesamt-Honorar lt. Förderbescheid:</t>
  </si>
  <si>
    <t>noch offen:</t>
  </si>
  <si>
    <t>Legende:</t>
  </si>
  <si>
    <t>K = krank</t>
  </si>
  <si>
    <t>A = Ausfall (z.B. Feiertag, Abwesenheit)</t>
  </si>
  <si>
    <t>Summe/ Honorar</t>
  </si>
  <si>
    <t>Ü-5</t>
  </si>
  <si>
    <t>Ü-6</t>
  </si>
  <si>
    <t>Ü-7</t>
  </si>
  <si>
    <t>geplanter Betrag:</t>
  </si>
  <si>
    <t>Planung/ Genehmigung:</t>
  </si>
  <si>
    <t>Summe:</t>
  </si>
  <si>
    <t>geplantes Honorar:</t>
  </si>
  <si>
    <t>Rechnung-6</t>
  </si>
  <si>
    <t>Rechnung-7</t>
  </si>
  <si>
    <t>Summe- Honorar</t>
  </si>
  <si>
    <t>Anzahl der Wochen:</t>
  </si>
  <si>
    <t>genehmigte Sachkosten (lt. Fördermittelbescheid):</t>
  </si>
  <si>
    <t>genehmigte Honorarkosten (lt. Fördermittelbescheid):</t>
  </si>
  <si>
    <t>Die Daten in dieser Tabelle werden aus dem Tabellenblatt "Honorar" automatisch eingetragen!</t>
  </si>
  <si>
    <t>genehmigte Verbrauchs-materialien (lt. Fördermittel-bescheid):</t>
  </si>
  <si>
    <t>Januar</t>
  </si>
  <si>
    <t>Februar</t>
  </si>
  <si>
    <t>März</t>
  </si>
  <si>
    <t>April</t>
  </si>
  <si>
    <t>Mai</t>
  </si>
  <si>
    <t>Juni</t>
  </si>
  <si>
    <t>Ausgaben (Überblick über die Rechnungen):</t>
  </si>
  <si>
    <t>Bemerkungen</t>
  </si>
  <si>
    <t>Ü-8</t>
  </si>
  <si>
    <t>Ü-9</t>
  </si>
  <si>
    <t>Ü-10</t>
  </si>
  <si>
    <t>Ü-11</t>
  </si>
  <si>
    <t>Überwachung der Sachmittel-, Verbrauchsmaterial- und Honorarausgaben</t>
  </si>
  <si>
    <t>Honorar/ Stunde oder Woche</t>
  </si>
  <si>
    <t>Eigenanteil des Maßnahmeträgers:</t>
  </si>
  <si>
    <t>genehmigte Summe (80%) - abzügl. Eigenanteil:</t>
  </si>
  <si>
    <t>Webseitenprogrammierung, Netzwerkarbeit</t>
  </si>
  <si>
    <t>Aerobic</t>
  </si>
  <si>
    <t>Basketball</t>
  </si>
  <si>
    <t>Streitschlichter</t>
  </si>
  <si>
    <t>Experimentelle Physik</t>
  </si>
  <si>
    <t>Junge Astronomen</t>
  </si>
  <si>
    <t>Methodentraining</t>
  </si>
  <si>
    <t>Technischer Modellbau</t>
  </si>
  <si>
    <t>Handwerk und Technik im Wandel der Zeit</t>
  </si>
  <si>
    <t>Plastisches Gestalten</t>
  </si>
  <si>
    <t>Lesezirkel-Schulbibliothek</t>
  </si>
  <si>
    <t>10-Fingerschreiben</t>
  </si>
  <si>
    <t>Tanzgruppe</t>
  </si>
  <si>
    <t>Videobearbeitung</t>
  </si>
  <si>
    <t>Volleyball</t>
  </si>
  <si>
    <t>Schulensemble</t>
  </si>
  <si>
    <t>Junge Physiker</t>
  </si>
  <si>
    <t>Summe an Honorarkosten:</t>
  </si>
  <si>
    <t>Schülercafe</t>
  </si>
  <si>
    <t>Summe der geplanten Sachkosten &amp; Verbrauchsmaterialien:</t>
  </si>
  <si>
    <t>offener Rest bei Sachkosten &amp; Verbrauchsmaterialien:</t>
  </si>
  <si>
    <t>Differenz zwischen genehmigten und geplanten Sachkosten/ Verbrauchsmaterial:</t>
  </si>
  <si>
    <t>X</t>
  </si>
  <si>
    <t>F</t>
  </si>
  <si>
    <t>NB</t>
  </si>
  <si>
    <t>Ausgaben- Sachkosten:</t>
  </si>
  <si>
    <t>Ausgaben-Verbrauchsmaterialien:</t>
  </si>
  <si>
    <t>Ausgaben Honorar:</t>
  </si>
  <si>
    <t>Summe-Ausgaben:</t>
  </si>
  <si>
    <t>Stand: 08.02.2006</t>
  </si>
  <si>
    <t>offener Rest:</t>
  </si>
  <si>
    <t>Honorarüberwachung-Schuljugendarbeit 2006</t>
  </si>
  <si>
    <t>Schuljugendarbeit 2006</t>
  </si>
  <si>
    <t>Juli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</si>
</sst>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#,##0.00\ [$€-407]"/>
    <numFmt numFmtId="169" formatCode="d/m/yyyy"/>
  </numFmts>
  <fonts count="30">
    <font>
      <sz val="12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color indexed="17"/>
      <name val="Arial"/>
      <family val="2"/>
    </font>
    <font>
      <b/>
      <sz val="12"/>
      <color indexed="12"/>
      <name val="Arial"/>
      <family val="2"/>
    </font>
    <font>
      <b/>
      <i/>
      <sz val="12"/>
      <color indexed="12"/>
      <name val="Arial"/>
      <family val="2"/>
    </font>
    <font>
      <b/>
      <sz val="10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b/>
      <sz val="8"/>
      <name val="Tahoma"/>
      <family val="0"/>
    </font>
    <font>
      <b/>
      <sz val="16"/>
      <color indexed="10"/>
      <name val="Arial"/>
      <family val="2"/>
    </font>
    <font>
      <b/>
      <sz val="14"/>
      <name val="Arial"/>
      <family val="2"/>
    </font>
    <font>
      <b/>
      <sz val="12"/>
      <color indexed="52"/>
      <name val="Arial"/>
      <family val="2"/>
    </font>
    <font>
      <sz val="10"/>
      <name val="Arial"/>
      <family val="2"/>
    </font>
    <font>
      <b/>
      <sz val="12"/>
      <color indexed="57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8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5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69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52"/>
      </left>
      <right style="medium">
        <color indexed="52"/>
      </right>
      <top style="medium">
        <color indexed="52"/>
      </top>
      <bottom style="medium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52"/>
      </left>
      <right style="medium">
        <color indexed="52"/>
      </right>
      <top>
        <color indexed="63"/>
      </top>
      <bottom style="medium">
        <color indexed="5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2"/>
      </left>
      <right style="medium">
        <color indexed="12"/>
      </right>
      <top style="medium"/>
      <bottom style="medium">
        <color indexed="12"/>
      </bottom>
    </border>
    <border>
      <left style="medium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39"/>
      </left>
      <right>
        <color indexed="63"/>
      </right>
      <top style="medium">
        <color indexed="39"/>
      </top>
      <bottom style="medium">
        <color indexed="39"/>
      </bottom>
    </border>
    <border>
      <left>
        <color indexed="63"/>
      </left>
      <right>
        <color indexed="63"/>
      </right>
      <top style="medium">
        <color indexed="39"/>
      </top>
      <bottom style="medium">
        <color indexed="39"/>
      </bottom>
    </border>
    <border>
      <left>
        <color indexed="63"/>
      </left>
      <right style="medium">
        <color indexed="39"/>
      </right>
      <top style="medium">
        <color indexed="39"/>
      </top>
      <bottom style="medium">
        <color indexed="39"/>
      </bottom>
    </border>
    <border>
      <left style="medium">
        <color indexed="52"/>
      </left>
      <right>
        <color indexed="63"/>
      </right>
      <top style="medium">
        <color indexed="52"/>
      </top>
      <bottom style="medium">
        <color indexed="52"/>
      </bottom>
    </border>
    <border>
      <left>
        <color indexed="63"/>
      </left>
      <right>
        <color indexed="63"/>
      </right>
      <top style="medium">
        <color indexed="52"/>
      </top>
      <bottom style="medium">
        <color indexed="52"/>
      </bottom>
    </border>
    <border>
      <left>
        <color indexed="63"/>
      </left>
      <right style="medium">
        <color indexed="52"/>
      </right>
      <top style="medium">
        <color indexed="52"/>
      </top>
      <bottom style="medium">
        <color indexed="52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168" fontId="9" fillId="2" borderId="2" xfId="0" applyNumberFormat="1" applyFont="1" applyFill="1" applyBorder="1" applyAlignment="1">
      <alignment horizontal="center" vertical="center"/>
    </xf>
    <xf numFmtId="168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168" fontId="8" fillId="0" borderId="5" xfId="0" applyNumberFormat="1" applyFont="1" applyBorder="1" applyAlignment="1">
      <alignment horizontal="center" vertical="center"/>
    </xf>
    <xf numFmtId="168" fontId="3" fillId="0" borderId="4" xfId="0" applyNumberFormat="1" applyFont="1" applyBorder="1" applyAlignment="1">
      <alignment/>
    </xf>
    <xf numFmtId="168" fontId="3" fillId="0" borderId="2" xfId="0" applyNumberFormat="1" applyFont="1" applyBorder="1" applyAlignment="1">
      <alignment/>
    </xf>
    <xf numFmtId="164" fontId="1" fillId="0" borderId="0" xfId="0" applyNumberFormat="1" applyFont="1" applyAlignment="1">
      <alignment horizontal="right"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169" fontId="0" fillId="4" borderId="8" xfId="0" applyNumberFormat="1" applyFont="1" applyFill="1" applyBorder="1" applyAlignment="1">
      <alignment horizontal="center" vertical="center" textRotation="90"/>
    </xf>
    <xf numFmtId="168" fontId="1" fillId="0" borderId="2" xfId="0" applyNumberFormat="1" applyFont="1" applyBorder="1" applyAlignment="1">
      <alignment/>
    </xf>
    <xf numFmtId="0" fontId="0" fillId="4" borderId="9" xfId="0" applyFill="1" applyBorder="1" applyAlignment="1">
      <alignment horizontal="center" vertical="center"/>
    </xf>
    <xf numFmtId="168" fontId="1" fillId="4" borderId="10" xfId="0" applyNumberFormat="1" applyFont="1" applyFill="1" applyBorder="1" applyAlignment="1">
      <alignment horizontal="center" vertical="center" wrapText="1"/>
    </xf>
    <xf numFmtId="169" fontId="0" fillId="4" borderId="10" xfId="0" applyNumberFormat="1" applyFont="1" applyFill="1" applyBorder="1" applyAlignment="1">
      <alignment horizontal="center" vertical="center" textRotation="90"/>
    </xf>
    <xf numFmtId="0" fontId="13" fillId="4" borderId="10" xfId="0" applyFont="1" applyFill="1" applyBorder="1" applyAlignment="1">
      <alignment horizontal="center" vertical="center" textRotation="90"/>
    </xf>
    <xf numFmtId="0" fontId="14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168" fontId="3" fillId="0" borderId="8" xfId="0" applyNumberFormat="1" applyFont="1" applyBorder="1" applyAlignment="1">
      <alignment/>
    </xf>
    <xf numFmtId="0" fontId="0" fillId="4" borderId="10" xfId="0" applyFont="1" applyFill="1" applyBorder="1" applyAlignment="1">
      <alignment horizontal="center" vertical="center"/>
    </xf>
    <xf numFmtId="168" fontId="9" fillId="4" borderId="10" xfId="0" applyNumberFormat="1" applyFont="1" applyFill="1" applyBorder="1" applyAlignment="1">
      <alignment horizontal="center" vertical="center"/>
    </xf>
    <xf numFmtId="168" fontId="8" fillId="4" borderId="10" xfId="0" applyNumberFormat="1" applyFont="1" applyFill="1" applyBorder="1" applyAlignment="1">
      <alignment horizontal="center" vertical="center"/>
    </xf>
    <xf numFmtId="168" fontId="1" fillId="4" borderId="10" xfId="0" applyNumberFormat="1" applyFont="1" applyFill="1" applyBorder="1" applyAlignment="1">
      <alignment/>
    </xf>
    <xf numFmtId="168" fontId="3" fillId="4" borderId="11" xfId="0" applyNumberFormat="1" applyFont="1" applyFill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8" fontId="4" fillId="0" borderId="0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right" vertical="center"/>
    </xf>
    <xf numFmtId="0" fontId="19" fillId="0" borderId="12" xfId="0" applyNumberFormat="1" applyFont="1" applyBorder="1" applyAlignment="1">
      <alignment horizontal="center" vertical="center"/>
    </xf>
    <xf numFmtId="164" fontId="0" fillId="4" borderId="10" xfId="0" applyNumberFormat="1" applyFill="1" applyBorder="1" applyAlignment="1">
      <alignment vertical="center"/>
    </xf>
    <xf numFmtId="8" fontId="0" fillId="4" borderId="10" xfId="0" applyNumberFormat="1" applyFont="1" applyFill="1" applyBorder="1" applyAlignment="1">
      <alignment vertical="center"/>
    </xf>
    <xf numFmtId="164" fontId="1" fillId="0" borderId="7" xfId="0" applyNumberFormat="1" applyFont="1" applyBorder="1" applyAlignment="1">
      <alignment horizontal="right" vertical="center" wrapText="1"/>
    </xf>
    <xf numFmtId="164" fontId="3" fillId="0" borderId="7" xfId="0" applyNumberFormat="1" applyFont="1" applyBorder="1" applyAlignment="1">
      <alignment vertical="center"/>
    </xf>
    <xf numFmtId="164" fontId="1" fillId="4" borderId="1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vertical="center"/>
    </xf>
    <xf numFmtId="0" fontId="18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164" fontId="4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horizontal="left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vertical="center"/>
    </xf>
    <xf numFmtId="0" fontId="1" fillId="4" borderId="15" xfId="0" applyFont="1" applyFill="1" applyBorder="1" applyAlignment="1">
      <alignment horizontal="center" vertical="center"/>
    </xf>
    <xf numFmtId="168" fontId="7" fillId="4" borderId="16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168" fontId="1" fillId="0" borderId="14" xfId="0" applyNumberFormat="1" applyFont="1" applyBorder="1" applyAlignment="1">
      <alignment horizontal="center" vertical="center"/>
    </xf>
    <xf numFmtId="168" fontId="20" fillId="0" borderId="14" xfId="0" applyNumberFormat="1" applyFont="1" applyBorder="1" applyAlignment="1">
      <alignment horizontal="center" vertical="center"/>
    </xf>
    <xf numFmtId="0" fontId="1" fillId="0" borderId="4" xfId="0" applyFont="1" applyBorder="1" applyAlignment="1" applyProtection="1">
      <alignment horizontal="center" vertical="center"/>
      <protection locked="0"/>
    </xf>
    <xf numFmtId="168" fontId="7" fillId="0" borderId="2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168" fontId="9" fillId="2" borderId="2" xfId="0" applyNumberFormat="1" applyFont="1" applyFill="1" applyBorder="1" applyAlignment="1" applyProtection="1">
      <alignment horizontal="center" vertical="center"/>
      <protection locked="0"/>
    </xf>
    <xf numFmtId="168" fontId="9" fillId="2" borderId="17" xfId="0" applyNumberFormat="1" applyFont="1" applyFill="1" applyBorder="1" applyAlignment="1" applyProtection="1">
      <alignment horizontal="center" vertical="center"/>
      <protection locked="0"/>
    </xf>
    <xf numFmtId="168" fontId="9" fillId="2" borderId="8" xfId="0" applyNumberFormat="1" applyFont="1" applyFill="1" applyBorder="1" applyAlignment="1" applyProtection="1">
      <alignment horizontal="center" vertical="center"/>
      <protection locked="0"/>
    </xf>
    <xf numFmtId="168" fontId="9" fillId="2" borderId="5" xfId="0" applyNumberFormat="1" applyFont="1" applyFill="1" applyBorder="1" applyAlignment="1" applyProtection="1">
      <alignment horizontal="center" vertical="center"/>
      <protection locked="0"/>
    </xf>
    <xf numFmtId="168" fontId="9" fillId="2" borderId="18" xfId="0" applyNumberFormat="1" applyFont="1" applyFill="1" applyBorder="1" applyAlignment="1" applyProtection="1">
      <alignment horizontal="center" vertical="center"/>
      <protection locked="0"/>
    </xf>
    <xf numFmtId="164" fontId="4" fillId="0" borderId="7" xfId="0" applyNumberFormat="1" applyFont="1" applyBorder="1" applyAlignment="1" applyProtection="1">
      <alignment vertical="center"/>
      <protection locked="0"/>
    </xf>
    <xf numFmtId="164" fontId="20" fillId="0" borderId="14" xfId="0" applyNumberFormat="1" applyFont="1" applyBorder="1" applyAlignment="1" applyProtection="1">
      <alignment vertical="center"/>
      <protection locked="0"/>
    </xf>
    <xf numFmtId="0" fontId="18" fillId="0" borderId="12" xfId="0" applyNumberFormat="1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>
      <alignment horizontal="left" vertical="center"/>
    </xf>
    <xf numFmtId="164" fontId="1" fillId="4" borderId="16" xfId="0" applyNumberFormat="1" applyFont="1" applyFill="1" applyBorder="1" applyAlignment="1">
      <alignment horizontal="center" vertical="center"/>
    </xf>
    <xf numFmtId="164" fontId="1" fillId="4" borderId="16" xfId="0" applyNumberFormat="1" applyFont="1" applyFill="1" applyBorder="1" applyAlignment="1">
      <alignment horizontal="center" vertical="center" wrapText="1"/>
    </xf>
    <xf numFmtId="164" fontId="0" fillId="0" borderId="4" xfId="0" applyNumberFormat="1" applyBorder="1" applyAlignment="1" applyProtection="1">
      <alignment vertical="center"/>
      <protection locked="0"/>
    </xf>
    <xf numFmtId="164" fontId="0" fillId="0" borderId="19" xfId="0" applyNumberFormat="1" applyBorder="1" applyAlignment="1" applyProtection="1">
      <alignment vertical="center"/>
      <protection locked="0"/>
    </xf>
    <xf numFmtId="164" fontId="6" fillId="3" borderId="20" xfId="0" applyNumberFormat="1" applyFont="1" applyFill="1" applyBorder="1" applyAlignment="1">
      <alignment horizontal="center" vertical="center"/>
    </xf>
    <xf numFmtId="164" fontId="6" fillId="3" borderId="21" xfId="0" applyNumberFormat="1" applyFont="1" applyFill="1" applyBorder="1" applyAlignment="1">
      <alignment horizontal="center" vertical="center"/>
    </xf>
    <xf numFmtId="164" fontId="7" fillId="0" borderId="22" xfId="0" applyNumberFormat="1" applyFont="1" applyBorder="1" applyAlignment="1">
      <alignment vertical="center"/>
    </xf>
    <xf numFmtId="164" fontId="7" fillId="0" borderId="23" xfId="0" applyNumberFormat="1" applyFont="1" applyBorder="1" applyAlignment="1">
      <alignment vertical="center"/>
    </xf>
    <xf numFmtId="164" fontId="0" fillId="0" borderId="24" xfId="0" applyNumberFormat="1" applyBorder="1" applyAlignment="1" applyProtection="1">
      <alignment vertical="center"/>
      <protection locked="0"/>
    </xf>
    <xf numFmtId="164" fontId="0" fillId="0" borderId="25" xfId="0" applyNumberFormat="1" applyBorder="1" applyAlignment="1" applyProtection="1">
      <alignment vertical="center"/>
      <protection locked="0"/>
    </xf>
    <xf numFmtId="164" fontId="6" fillId="3" borderId="26" xfId="0" applyNumberFormat="1" applyFont="1" applyFill="1" applyBorder="1" applyAlignment="1">
      <alignment horizontal="center" vertical="center" wrapText="1"/>
    </xf>
    <xf numFmtId="164" fontId="1" fillId="3" borderId="27" xfId="0" applyNumberFormat="1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right" vertical="center" wrapText="1"/>
    </xf>
    <xf numFmtId="164" fontId="4" fillId="0" borderId="28" xfId="0" applyNumberFormat="1" applyFont="1" applyBorder="1" applyAlignment="1">
      <alignment vertical="center"/>
    </xf>
    <xf numFmtId="164" fontId="2" fillId="2" borderId="2" xfId="0" applyNumberFormat="1" applyFont="1" applyFill="1" applyBorder="1" applyAlignment="1">
      <alignment horizontal="right" vertical="center"/>
    </xf>
    <xf numFmtId="164" fontId="5" fillId="2" borderId="2" xfId="0" applyNumberFormat="1" applyFont="1" applyFill="1" applyBorder="1" applyAlignment="1">
      <alignment vertical="center"/>
    </xf>
    <xf numFmtId="0" fontId="1" fillId="3" borderId="20" xfId="0" applyFont="1" applyFill="1" applyBorder="1" applyAlignment="1">
      <alignment horizontal="center" vertical="center" wrapText="1"/>
    </xf>
    <xf numFmtId="164" fontId="6" fillId="3" borderId="0" xfId="0" applyNumberFormat="1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4" borderId="30" xfId="0" applyFill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8" fontId="9" fillId="0" borderId="2" xfId="0" applyNumberFormat="1" applyFont="1" applyFill="1" applyBorder="1" applyAlignment="1">
      <alignment horizontal="center" vertical="center"/>
    </xf>
    <xf numFmtId="164" fontId="9" fillId="0" borderId="2" xfId="0" applyNumberFormat="1" applyFont="1" applyBorder="1" applyAlignment="1">
      <alignment vertical="center"/>
    </xf>
    <xf numFmtId="164" fontId="7" fillId="0" borderId="2" xfId="0" applyNumberFormat="1" applyFont="1" applyBorder="1" applyAlignment="1">
      <alignment vertical="center"/>
    </xf>
    <xf numFmtId="0" fontId="20" fillId="0" borderId="31" xfId="0" applyFont="1" applyBorder="1" applyAlignment="1">
      <alignment horizontal="right" vertical="center" wrapText="1"/>
    </xf>
    <xf numFmtId="164" fontId="20" fillId="0" borderId="31" xfId="0" applyNumberFormat="1" applyFont="1" applyBorder="1" applyAlignment="1">
      <alignment vertical="center"/>
    </xf>
    <xf numFmtId="0" fontId="1" fillId="5" borderId="32" xfId="0" applyNumberFormat="1" applyFont="1" applyFill="1" applyBorder="1" applyAlignment="1">
      <alignment horizontal="center" vertical="center"/>
    </xf>
    <xf numFmtId="0" fontId="1" fillId="5" borderId="33" xfId="0" applyNumberFormat="1" applyFont="1" applyFill="1" applyBorder="1" applyAlignment="1">
      <alignment horizontal="center" vertical="center" wrapText="1"/>
    </xf>
    <xf numFmtId="0" fontId="6" fillId="5" borderId="33" xfId="0" applyNumberFormat="1" applyFont="1" applyFill="1" applyBorder="1" applyAlignment="1">
      <alignment horizontal="center" vertical="center" wrapText="1"/>
    </xf>
    <xf numFmtId="0" fontId="0" fillId="5" borderId="34" xfId="0" applyNumberFormat="1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0" borderId="35" xfId="0" applyBorder="1" applyAlignment="1">
      <alignment vertical="center"/>
    </xf>
    <xf numFmtId="0" fontId="1" fillId="4" borderId="36" xfId="0" applyFont="1" applyFill="1" applyBorder="1" applyAlignment="1">
      <alignment horizontal="right" vertical="center"/>
    </xf>
    <xf numFmtId="164" fontId="1" fillId="4" borderId="36" xfId="0" applyNumberFormat="1" applyFont="1" applyFill="1" applyBorder="1" applyAlignment="1">
      <alignment vertical="center"/>
    </xf>
    <xf numFmtId="164" fontId="0" fillId="4" borderId="36" xfId="0" applyNumberFormat="1" applyFill="1" applyBorder="1" applyAlignment="1">
      <alignment vertical="center"/>
    </xf>
    <xf numFmtId="164" fontId="2" fillId="4" borderId="36" xfId="0" applyNumberFormat="1" applyFont="1" applyFill="1" applyBorder="1" applyAlignment="1">
      <alignment horizontal="right" vertical="center"/>
    </xf>
    <xf numFmtId="164" fontId="2" fillId="4" borderId="36" xfId="0" applyNumberFormat="1" applyFont="1" applyFill="1" applyBorder="1" applyAlignment="1">
      <alignment vertical="center"/>
    </xf>
    <xf numFmtId="0" fontId="0" fillId="4" borderId="36" xfId="0" applyFill="1" applyBorder="1" applyAlignment="1">
      <alignment vertical="center"/>
    </xf>
    <xf numFmtId="164" fontId="0" fillId="4" borderId="37" xfId="0" applyNumberFormat="1" applyFill="1" applyBorder="1" applyAlignment="1">
      <alignment vertical="center"/>
    </xf>
    <xf numFmtId="164" fontId="2" fillId="4" borderId="37" xfId="0" applyNumberFormat="1" applyFont="1" applyFill="1" applyBorder="1" applyAlignment="1">
      <alignment horizontal="right" vertical="center"/>
    </xf>
    <xf numFmtId="164" fontId="2" fillId="4" borderId="37" xfId="0" applyNumberFormat="1" applyFont="1" applyFill="1" applyBorder="1" applyAlignment="1">
      <alignment vertical="center"/>
    </xf>
    <xf numFmtId="0" fontId="0" fillId="4" borderId="38" xfId="0" applyFill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vertical="center"/>
    </xf>
    <xf numFmtId="0" fontId="0" fillId="0" borderId="16" xfId="0" applyFill="1" applyBorder="1" applyAlignment="1">
      <alignment vertical="center"/>
    </xf>
    <xf numFmtId="168" fontId="15" fillId="2" borderId="21" xfId="0" applyNumberFormat="1" applyFont="1" applyFill="1" applyBorder="1" applyAlignment="1">
      <alignment horizontal="center" vertical="center"/>
    </xf>
    <xf numFmtId="168" fontId="1" fillId="2" borderId="21" xfId="0" applyNumberFormat="1" applyFont="1" applyFill="1" applyBorder="1" applyAlignment="1">
      <alignment/>
    </xf>
    <xf numFmtId="168" fontId="3" fillId="2" borderId="39" xfId="0" applyNumberFormat="1" applyFont="1" applyFill="1" applyBorder="1" applyAlignment="1">
      <alignment/>
    </xf>
    <xf numFmtId="0" fontId="1" fillId="4" borderId="9" xfId="0" applyFont="1" applyFill="1" applyBorder="1" applyAlignment="1">
      <alignment horizontal="right" vertical="center"/>
    </xf>
    <xf numFmtId="164" fontId="6" fillId="3" borderId="27" xfId="0" applyNumberFormat="1" applyFont="1" applyFill="1" applyBorder="1" applyAlignment="1">
      <alignment horizontal="center" vertical="center" wrapText="1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5" fillId="0" borderId="0" xfId="0" applyFont="1" applyAlignment="1">
      <alignment horizontal="left" vertical="center"/>
    </xf>
    <xf numFmtId="0" fontId="26" fillId="6" borderId="40" xfId="0" applyFont="1" applyFill="1" applyBorder="1" applyAlignment="1">
      <alignment horizontal="center" vertical="center"/>
    </xf>
    <xf numFmtId="0" fontId="27" fillId="6" borderId="41" xfId="0" applyFont="1" applyFill="1" applyBorder="1" applyAlignment="1">
      <alignment horizontal="center" vertical="center"/>
    </xf>
    <xf numFmtId="164" fontId="0" fillId="0" borderId="0" xfId="0" applyNumberFormat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68" fontId="6" fillId="0" borderId="8" xfId="0" applyNumberFormat="1" applyFont="1" applyBorder="1" applyAlignment="1">
      <alignment horizontal="center" vertical="center" wrapText="1"/>
    </xf>
    <xf numFmtId="0" fontId="25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/>
    </xf>
    <xf numFmtId="164" fontId="20" fillId="0" borderId="0" xfId="0" applyNumberFormat="1" applyFont="1" applyBorder="1" applyAlignment="1" applyProtection="1">
      <alignment vertical="center"/>
      <protection/>
    </xf>
    <xf numFmtId="164" fontId="1" fillId="0" borderId="0" xfId="0" applyNumberFormat="1" applyFont="1" applyAlignment="1" applyProtection="1">
      <alignment vertical="center"/>
      <protection/>
    </xf>
    <xf numFmtId="164" fontId="3" fillId="0" borderId="42" xfId="0" applyNumberFormat="1" applyFont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164" fontId="15" fillId="0" borderId="12" xfId="0" applyNumberFormat="1" applyFont="1" applyBorder="1" applyAlignment="1" applyProtection="1">
      <alignment vertical="center"/>
      <protection/>
    </xf>
    <xf numFmtId="0" fontId="21" fillId="0" borderId="4" xfId="0" applyFont="1" applyBorder="1" applyAlignment="1" applyProtection="1">
      <alignment vertical="center" wrapText="1"/>
      <protection locked="0"/>
    </xf>
    <xf numFmtId="164" fontId="21" fillId="0" borderId="4" xfId="0" applyNumberFormat="1" applyFont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left" vertical="center"/>
      <protection/>
    </xf>
    <xf numFmtId="164" fontId="3" fillId="0" borderId="43" xfId="0" applyNumberFormat="1" applyFont="1" applyBorder="1" applyAlignment="1">
      <alignment vertical="center"/>
    </xf>
    <xf numFmtId="164" fontId="0" fillId="0" borderId="22" xfId="0" applyNumberFormat="1" applyFont="1" applyBorder="1" applyAlignment="1" applyProtection="1">
      <alignment vertical="center"/>
      <protection locked="0"/>
    </xf>
    <xf numFmtId="164" fontId="0" fillId="0" borderId="4" xfId="0" applyNumberFormat="1" applyFont="1" applyBorder="1" applyAlignment="1" applyProtection="1">
      <alignment vertical="center"/>
      <protection locked="0"/>
    </xf>
    <xf numFmtId="164" fontId="0" fillId="0" borderId="23" xfId="0" applyNumberFormat="1" applyFont="1" applyBorder="1" applyAlignment="1" applyProtection="1">
      <alignment vertical="center"/>
      <protection locked="0"/>
    </xf>
    <xf numFmtId="164" fontId="0" fillId="0" borderId="19" xfId="0" applyNumberFormat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168" fontId="11" fillId="6" borderId="19" xfId="0" applyNumberFormat="1" applyFont="1" applyFill="1" applyBorder="1" applyAlignment="1" applyProtection="1">
      <alignment horizontal="center" vertical="center"/>
      <protection/>
    </xf>
    <xf numFmtId="0" fontId="0" fillId="6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68" fontId="0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1" fillId="0" borderId="4" xfId="0" applyFont="1" applyBorder="1" applyAlignment="1" applyProtection="1">
      <alignment vertical="center"/>
      <protection locked="0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8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Alignment="1" applyProtection="1">
      <alignment vertical="center"/>
      <protection/>
    </xf>
    <xf numFmtId="164" fontId="5" fillId="0" borderId="44" xfId="0" applyNumberFormat="1" applyFont="1" applyBorder="1" applyAlignment="1">
      <alignment horizontal="center" vertical="center"/>
    </xf>
    <xf numFmtId="164" fontId="5" fillId="0" borderId="44" xfId="0" applyNumberFormat="1" applyFont="1" applyBorder="1" applyAlignment="1">
      <alignment vertical="center"/>
    </xf>
    <xf numFmtId="164" fontId="29" fillId="0" borderId="14" xfId="0" applyNumberFormat="1" applyFont="1" applyBorder="1" applyAlignment="1" applyProtection="1">
      <alignment vertical="center"/>
      <protection/>
    </xf>
    <xf numFmtId="164" fontId="2" fillId="0" borderId="12" xfId="0" applyNumberFormat="1" applyFont="1" applyBorder="1" applyAlignment="1" applyProtection="1">
      <alignment vertical="center"/>
      <protection/>
    </xf>
    <xf numFmtId="164" fontId="12" fillId="7" borderId="45" xfId="0" applyNumberFormat="1" applyFont="1" applyFill="1" applyBorder="1" applyAlignment="1" applyProtection="1">
      <alignment horizontal="center" vertical="center"/>
      <protection/>
    </xf>
    <xf numFmtId="164" fontId="0" fillId="7" borderId="46" xfId="0" applyNumberFormat="1" applyFill="1" applyBorder="1" applyAlignment="1" applyProtection="1">
      <alignment vertical="center"/>
      <protection/>
    </xf>
    <xf numFmtId="164" fontId="3" fillId="7" borderId="47" xfId="0" applyNumberFormat="1" applyFont="1" applyFill="1" applyBorder="1" applyAlignment="1" applyProtection="1">
      <alignment vertical="center"/>
      <protection/>
    </xf>
    <xf numFmtId="164" fontId="1" fillId="0" borderId="2" xfId="0" applyNumberFormat="1" applyFont="1" applyBorder="1" applyAlignment="1">
      <alignment vertical="center"/>
    </xf>
    <xf numFmtId="0" fontId="1" fillId="4" borderId="48" xfId="0" applyFont="1" applyFill="1" applyBorder="1" applyAlignment="1">
      <alignment horizontal="left" vertical="center"/>
    </xf>
    <xf numFmtId="0" fontId="0" fillId="0" borderId="37" xfId="0" applyBorder="1" applyAlignment="1">
      <alignment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164" fontId="1" fillId="4" borderId="9" xfId="0" applyNumberFormat="1" applyFont="1" applyFill="1" applyBorder="1" applyAlignment="1">
      <alignment horizontal="center" vertical="center"/>
    </xf>
    <xf numFmtId="164" fontId="1" fillId="4" borderId="10" xfId="0" applyNumberFormat="1" applyFont="1" applyFill="1" applyBorder="1" applyAlignment="1">
      <alignment horizontal="center" vertical="center"/>
    </xf>
    <xf numFmtId="164" fontId="1" fillId="0" borderId="12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164" fontId="6" fillId="0" borderId="43" xfId="0" applyNumberFormat="1" applyFont="1" applyBorder="1" applyAlignment="1">
      <alignment vertical="center" wrapText="1"/>
    </xf>
    <xf numFmtId="0" fontId="0" fillId="0" borderId="43" xfId="0" applyBorder="1" applyAlignment="1">
      <alignment vertical="center"/>
    </xf>
    <xf numFmtId="164" fontId="2" fillId="0" borderId="49" xfId="0" applyNumberFormat="1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164" fontId="2" fillId="0" borderId="50" xfId="0" applyNumberFormat="1" applyFont="1" applyBorder="1" applyAlignment="1">
      <alignment vertical="center"/>
    </xf>
    <xf numFmtId="164" fontId="2" fillId="0" borderId="51" xfId="0" applyNumberFormat="1" applyFont="1" applyBorder="1" applyAlignment="1">
      <alignment vertical="center"/>
    </xf>
    <xf numFmtId="164" fontId="2" fillId="0" borderId="52" xfId="0" applyNumberFormat="1" applyFont="1" applyBorder="1" applyAlignment="1" applyProtection="1">
      <alignment vertical="center"/>
      <protection/>
    </xf>
    <xf numFmtId="164" fontId="2" fillId="0" borderId="53" xfId="0" applyNumberFormat="1" applyFont="1" applyBorder="1" applyAlignment="1" applyProtection="1">
      <alignment vertical="center"/>
      <protection/>
    </xf>
    <xf numFmtId="164" fontId="2" fillId="0" borderId="54" xfId="0" applyNumberFormat="1" applyFont="1" applyBorder="1" applyAlignment="1" applyProtection="1">
      <alignment vertical="center"/>
      <protection/>
    </xf>
    <xf numFmtId="164" fontId="2" fillId="0" borderId="12" xfId="0" applyNumberFormat="1" applyFont="1" applyBorder="1" applyAlignment="1" applyProtection="1">
      <alignment vertical="center"/>
      <protection/>
    </xf>
    <xf numFmtId="0" fontId="1" fillId="4" borderId="10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26" fillId="6" borderId="55" xfId="0" applyFont="1" applyFill="1" applyBorder="1" applyAlignment="1">
      <alignment horizontal="center" vertical="center" wrapText="1"/>
    </xf>
    <xf numFmtId="0" fontId="27" fillId="6" borderId="56" xfId="0" applyFont="1" applyFill="1" applyBorder="1" applyAlignment="1">
      <alignment horizontal="center" vertical="center" wrapText="1"/>
    </xf>
    <xf numFmtId="0" fontId="27" fillId="6" borderId="57" xfId="0" applyFont="1" applyFill="1" applyBorder="1" applyAlignment="1">
      <alignment horizontal="center" vertical="center" wrapText="1"/>
    </xf>
    <xf numFmtId="0" fontId="26" fillId="6" borderId="58" xfId="0" applyFont="1" applyFill="1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10" fillId="0" borderId="59" xfId="0" applyFont="1" applyBorder="1" applyAlignment="1" applyProtection="1">
      <alignment horizontal="center" vertical="center"/>
      <protection locked="0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4" borderId="62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6" xfId="0" applyBorder="1" applyAlignment="1">
      <alignment/>
    </xf>
    <xf numFmtId="0" fontId="0" fillId="4" borderId="62" xfId="0" applyFill="1" applyBorder="1" applyAlignment="1" applyProtection="1">
      <alignment/>
      <protection locked="0"/>
    </xf>
    <xf numFmtId="0" fontId="0" fillId="4" borderId="15" xfId="0" applyFont="1" applyFill="1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29" xfId="0" applyBorder="1" applyAlignment="1">
      <alignment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168" fontId="22" fillId="0" borderId="53" xfId="0" applyNumberFormat="1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0" fillId="4" borderId="63" xfId="0" applyFill="1" applyBorder="1" applyAlignment="1" applyProtection="1">
      <alignment/>
      <protection locked="0"/>
    </xf>
    <xf numFmtId="0" fontId="0" fillId="0" borderId="36" xfId="0" applyBorder="1" applyAlignment="1">
      <alignment/>
    </xf>
    <xf numFmtId="0" fontId="0" fillId="0" borderId="64" xfId="0" applyBorder="1" applyAlignment="1">
      <alignment/>
    </xf>
    <xf numFmtId="0" fontId="1" fillId="8" borderId="33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11" fillId="5" borderId="3" xfId="0" applyFont="1" applyFill="1" applyBorder="1" applyAlignment="1" applyProtection="1">
      <alignment horizontal="center" vertical="center"/>
      <protection locked="0"/>
    </xf>
    <xf numFmtId="0" fontId="12" fillId="0" borderId="33" xfId="0" applyFont="1" applyFill="1" applyBorder="1" applyAlignment="1">
      <alignment horizontal="center" vertical="center" textRotation="90"/>
    </xf>
    <xf numFmtId="0" fontId="13" fillId="0" borderId="17" xfId="0" applyFont="1" applyBorder="1" applyAlignment="1">
      <alignment horizontal="center" vertical="center" textRotation="90"/>
    </xf>
    <xf numFmtId="0" fontId="11" fillId="5" borderId="65" xfId="0" applyFont="1" applyFill="1" applyBorder="1" applyAlignment="1" applyProtection="1">
      <alignment horizontal="center" vertical="center"/>
      <protection locked="0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" fillId="2" borderId="20" xfId="0" applyFont="1" applyFill="1" applyBorder="1" applyAlignment="1">
      <alignment horizontal="left" vertical="center"/>
    </xf>
    <xf numFmtId="0" fontId="0" fillId="2" borderId="21" xfId="0" applyFill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69" fontId="1" fillId="0" borderId="32" xfId="0" applyNumberFormat="1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168" fontId="11" fillId="0" borderId="33" xfId="0" applyNumberFormat="1" applyFont="1" applyBorder="1" applyAlignment="1">
      <alignment horizontal="center" vertical="center" wrapText="1"/>
    </xf>
    <xf numFmtId="168" fontId="11" fillId="0" borderId="17" xfId="0" applyNumberFormat="1" applyFont="1" applyBorder="1" applyAlignment="1">
      <alignment horizontal="center" vertical="center" wrapText="1"/>
    </xf>
    <xf numFmtId="168" fontId="11" fillId="0" borderId="2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7">
    <dxf>
      <font>
        <b/>
        <i/>
        <color rgb="FFFF0000"/>
      </font>
      <border/>
    </dxf>
    <dxf>
      <font>
        <b/>
        <i/>
        <color rgb="FF008000"/>
      </font>
      <border/>
    </dxf>
    <dxf>
      <font>
        <b/>
        <i val="0"/>
        <color rgb="FFFF0000"/>
      </font>
      <border/>
    </dxf>
    <dxf>
      <font>
        <b/>
        <i val="0"/>
        <color rgb="FF000000"/>
      </font>
      <fill>
        <patternFill>
          <bgColor rgb="FFFF0000"/>
        </patternFill>
      </fill>
      <border>
        <left style="thin">
          <color rgb="FF0000FF"/>
        </left>
        <right style="thin">
          <color rgb="FF0000FF"/>
        </right>
        <top style="thin"/>
        <bottom style="thin">
          <color rgb="FF0000FF"/>
        </bottom>
      </border>
    </dxf>
    <dxf>
      <font>
        <color rgb="FFFF0000"/>
      </font>
      <border/>
    </dxf>
    <dxf>
      <font>
        <b/>
        <i val="0"/>
        <strike val="0"/>
        <color rgb="FF0000FF"/>
      </font>
      <border/>
    </dxf>
    <dxf>
      <font>
        <b/>
        <i val="0"/>
        <u val="double"/>
        <color rgb="FFFF000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workbookViewId="0" topLeftCell="A1">
      <selection activeCell="A2" sqref="A2"/>
    </sheetView>
  </sheetViews>
  <sheetFormatPr defaultColWidth="11.5546875" defaultRowHeight="15"/>
  <cols>
    <col min="1" max="1" width="24.99609375" style="1" customWidth="1"/>
    <col min="2" max="2" width="10.21484375" style="2" customWidth="1"/>
    <col min="3" max="9" width="9.77734375" style="2" customWidth="1"/>
    <col min="10" max="10" width="10.88671875" style="2" customWidth="1"/>
    <col min="11" max="11" width="11.21484375" style="2" customWidth="1"/>
    <col min="12" max="16384" width="11.5546875" style="1" customWidth="1"/>
  </cols>
  <sheetData>
    <row r="1" spans="1:12" ht="48" customHeight="1" thickTop="1">
      <c r="A1" s="145" t="s">
        <v>95</v>
      </c>
      <c r="B1" s="201" t="s">
        <v>62</v>
      </c>
      <c r="C1" s="202"/>
      <c r="D1" s="202"/>
      <c r="E1" s="202"/>
      <c r="F1" s="202"/>
      <c r="G1" s="203"/>
      <c r="H1" s="140"/>
      <c r="I1" s="141"/>
      <c r="J1" s="142"/>
      <c r="K1" s="140"/>
      <c r="L1" s="143"/>
    </row>
    <row r="2" spans="1:12" ht="28.5" customHeight="1" thickBot="1">
      <c r="A2" s="137"/>
      <c r="B2" s="138"/>
      <c r="C2" s="204" t="s">
        <v>98</v>
      </c>
      <c r="D2" s="205"/>
      <c r="E2" s="205"/>
      <c r="F2" s="205"/>
      <c r="G2" s="139"/>
      <c r="H2" s="140"/>
      <c r="I2" s="141"/>
      <c r="J2" s="142"/>
      <c r="K2" s="140"/>
      <c r="L2" s="143"/>
    </row>
    <row r="3" spans="1:12" ht="16.5" thickBot="1" thickTop="1">
      <c r="A3" s="6"/>
      <c r="H3" s="140"/>
      <c r="I3" s="140"/>
      <c r="J3" s="140"/>
      <c r="K3" s="140"/>
      <c r="L3" s="143"/>
    </row>
    <row r="4" spans="1:12" ht="30.75" thickBot="1">
      <c r="A4" s="27" t="s">
        <v>46</v>
      </c>
      <c r="B4" s="78">
        <v>0</v>
      </c>
      <c r="C4" s="4"/>
      <c r="E4" s="186" t="s">
        <v>45</v>
      </c>
      <c r="F4" s="187"/>
      <c r="G4" s="80">
        <v>0</v>
      </c>
      <c r="H4" s="140"/>
      <c r="I4" s="140"/>
      <c r="J4" s="140"/>
      <c r="K4" s="140"/>
      <c r="L4" s="143"/>
    </row>
    <row r="5" spans="1:12" ht="4.5" customHeight="1" thickBot="1">
      <c r="A5" s="57"/>
      <c r="B5" s="58"/>
      <c r="C5" s="4"/>
      <c r="E5" s="55"/>
      <c r="F5" s="19"/>
      <c r="G5" s="56"/>
      <c r="H5" s="140"/>
      <c r="I5" s="140"/>
      <c r="J5" s="140"/>
      <c r="K5" s="140"/>
      <c r="L5" s="143"/>
    </row>
    <row r="6" spans="1:12" ht="48.75" customHeight="1" thickBot="1">
      <c r="A6" s="27" t="s">
        <v>49</v>
      </c>
      <c r="B6" s="78">
        <v>0</v>
      </c>
      <c r="C6" s="4"/>
      <c r="D6" s="190" t="s">
        <v>91</v>
      </c>
      <c r="E6" s="191"/>
      <c r="F6" s="192"/>
      <c r="G6" s="172">
        <v>0</v>
      </c>
      <c r="H6" s="140"/>
      <c r="I6" s="140"/>
      <c r="J6" s="140"/>
      <c r="K6" s="140"/>
      <c r="L6" s="143"/>
    </row>
    <row r="7" spans="1:12" ht="4.5" customHeight="1" thickBot="1">
      <c r="A7" s="126"/>
      <c r="B7" s="127"/>
      <c r="C7" s="4"/>
      <c r="D7" s="5"/>
      <c r="E7" s="168"/>
      <c r="F7" s="169"/>
      <c r="G7" s="170"/>
      <c r="H7" s="140"/>
      <c r="I7" s="140"/>
      <c r="J7" s="140"/>
      <c r="K7" s="140"/>
      <c r="L7" s="143"/>
    </row>
    <row r="8" spans="1:12" ht="30.75" thickBot="1">
      <c r="A8" s="59" t="s">
        <v>47</v>
      </c>
      <c r="B8" s="79">
        <v>0</v>
      </c>
      <c r="C8" s="4"/>
      <c r="D8" s="190" t="s">
        <v>92</v>
      </c>
      <c r="E8" s="193"/>
      <c r="F8" s="194"/>
      <c r="G8" s="173">
        <v>0</v>
      </c>
      <c r="H8" s="140"/>
      <c r="I8" s="140"/>
      <c r="J8" s="140"/>
      <c r="K8" s="140"/>
      <c r="L8" s="143"/>
    </row>
    <row r="9" spans="1:14" ht="4.5" customHeight="1" thickBot="1">
      <c r="A9" s="146"/>
      <c r="B9" s="147"/>
      <c r="C9" s="148"/>
      <c r="D9" s="171"/>
      <c r="E9" s="171"/>
      <c r="F9" s="171"/>
      <c r="G9" s="171"/>
      <c r="H9" s="140"/>
      <c r="I9" s="140"/>
      <c r="J9" s="140"/>
      <c r="K9" s="140"/>
      <c r="L9" s="143"/>
      <c r="M9" s="143"/>
      <c r="N9" s="143"/>
    </row>
    <row r="10" spans="1:14" ht="30.75" thickBot="1">
      <c r="A10" s="150" t="s">
        <v>64</v>
      </c>
      <c r="B10" s="149">
        <v>0</v>
      </c>
      <c r="C10" s="148"/>
      <c r="D10" s="195" t="s">
        <v>93</v>
      </c>
      <c r="E10" s="196"/>
      <c r="F10" s="197"/>
      <c r="G10" s="174">
        <v>0</v>
      </c>
      <c r="H10" s="176" t="s">
        <v>96</v>
      </c>
      <c r="I10" s="140"/>
      <c r="J10" s="140"/>
      <c r="K10" s="140"/>
      <c r="L10" s="143"/>
      <c r="M10" s="143"/>
      <c r="N10" s="143"/>
    </row>
    <row r="11" spans="1:14" ht="4.5" customHeight="1" thickBot="1">
      <c r="A11" s="146"/>
      <c r="B11" s="147"/>
      <c r="C11" s="148"/>
      <c r="D11" s="140"/>
      <c r="E11" s="140"/>
      <c r="F11" s="140"/>
      <c r="G11" s="140"/>
      <c r="H11" s="177"/>
      <c r="I11" s="140"/>
      <c r="J11" s="140"/>
      <c r="K11" s="140"/>
      <c r="L11" s="143"/>
      <c r="M11" s="143"/>
      <c r="N11" s="143"/>
    </row>
    <row r="12" spans="1:14" ht="30.75" thickBot="1">
      <c r="A12" s="151" t="s">
        <v>65</v>
      </c>
      <c r="B12" s="152">
        <f>B4+B6+B8-B10</f>
        <v>0</v>
      </c>
      <c r="C12" s="148"/>
      <c r="D12" s="198" t="s">
        <v>94</v>
      </c>
      <c r="E12" s="198"/>
      <c r="F12" s="198"/>
      <c r="G12" s="175">
        <f>G6+G8+G10</f>
        <v>0</v>
      </c>
      <c r="H12" s="178">
        <f>B12-G12</f>
        <v>0</v>
      </c>
      <c r="I12" s="140"/>
      <c r="J12" s="140"/>
      <c r="K12" s="140"/>
      <c r="L12" s="143"/>
      <c r="M12" s="143"/>
      <c r="N12" s="143"/>
    </row>
    <row r="13" spans="1:14" ht="4.5" customHeight="1" thickBot="1">
      <c r="A13" s="146"/>
      <c r="B13" s="147"/>
      <c r="C13" s="148"/>
      <c r="D13" s="140"/>
      <c r="E13" s="140"/>
      <c r="F13" s="140"/>
      <c r="G13" s="140"/>
      <c r="H13" s="140"/>
      <c r="I13" s="140"/>
      <c r="J13" s="140"/>
      <c r="K13" s="140"/>
      <c r="L13" s="143"/>
      <c r="M13" s="143"/>
      <c r="N13" s="143"/>
    </row>
    <row r="14" spans="1:12" ht="16.5" thickBot="1">
      <c r="A14" s="182" t="s">
        <v>39</v>
      </c>
      <c r="B14" s="183"/>
      <c r="C14" s="184" t="s">
        <v>56</v>
      </c>
      <c r="D14" s="185"/>
      <c r="E14" s="185"/>
      <c r="F14" s="185"/>
      <c r="G14" s="185"/>
      <c r="H14" s="185"/>
      <c r="I14" s="185"/>
      <c r="J14" s="184" t="s">
        <v>40</v>
      </c>
      <c r="K14" s="199"/>
      <c r="L14" s="200"/>
    </row>
    <row r="15" spans="1:12" s="3" customFormat="1" ht="51.75" thickBot="1">
      <c r="A15" s="98" t="s">
        <v>0</v>
      </c>
      <c r="B15" s="24" t="s">
        <v>38</v>
      </c>
      <c r="C15" s="86" t="s">
        <v>2</v>
      </c>
      <c r="D15" s="87" t="s">
        <v>3</v>
      </c>
      <c r="E15" s="87" t="s">
        <v>4</v>
      </c>
      <c r="F15" s="87" t="s">
        <v>8</v>
      </c>
      <c r="G15" s="87" t="s">
        <v>9</v>
      </c>
      <c r="H15" s="87" t="s">
        <v>42</v>
      </c>
      <c r="I15" s="99" t="s">
        <v>43</v>
      </c>
      <c r="J15" s="92" t="s">
        <v>10</v>
      </c>
      <c r="K15" s="93" t="s">
        <v>1</v>
      </c>
      <c r="L15" s="133" t="s">
        <v>57</v>
      </c>
    </row>
    <row r="16" spans="1:12" s="3" customFormat="1" ht="3.75" customHeight="1">
      <c r="A16" s="62"/>
      <c r="B16" s="82"/>
      <c r="C16" s="82"/>
      <c r="D16" s="82"/>
      <c r="E16" s="82"/>
      <c r="F16" s="82"/>
      <c r="G16" s="82"/>
      <c r="H16" s="82"/>
      <c r="I16" s="82"/>
      <c r="J16" s="82"/>
      <c r="K16" s="83"/>
      <c r="L16" s="100"/>
    </row>
    <row r="17" spans="1:12" ht="25.5">
      <c r="A17" s="153" t="s">
        <v>66</v>
      </c>
      <c r="B17" s="154">
        <v>0</v>
      </c>
      <c r="C17" s="157"/>
      <c r="D17" s="158"/>
      <c r="E17" s="158"/>
      <c r="F17" s="158"/>
      <c r="G17" s="158"/>
      <c r="H17" s="84"/>
      <c r="I17" s="90"/>
      <c r="J17" s="88">
        <f>B17-SUM(C17:I17)</f>
        <v>0</v>
      </c>
      <c r="K17" s="25">
        <f>SUM(C17:I17)</f>
        <v>0</v>
      </c>
      <c r="L17" s="134"/>
    </row>
    <row r="18" spans="1:12" ht="15">
      <c r="A18" s="153" t="s">
        <v>67</v>
      </c>
      <c r="B18" s="154">
        <v>0</v>
      </c>
      <c r="C18" s="157"/>
      <c r="D18" s="158"/>
      <c r="E18" s="158"/>
      <c r="F18" s="158"/>
      <c r="G18" s="158"/>
      <c r="H18" s="84"/>
      <c r="I18" s="90"/>
      <c r="J18" s="88">
        <f>B18-SUM(C18:I18)</f>
        <v>0</v>
      </c>
      <c r="K18" s="25">
        <f>SUM(C18:I18)</f>
        <v>0</v>
      </c>
      <c r="L18" s="134"/>
    </row>
    <row r="19" spans="1:12" ht="30" customHeight="1">
      <c r="A19" s="153" t="s">
        <v>68</v>
      </c>
      <c r="B19" s="154">
        <v>0</v>
      </c>
      <c r="C19" s="157"/>
      <c r="D19" s="158"/>
      <c r="E19" s="158"/>
      <c r="F19" s="158"/>
      <c r="G19" s="158"/>
      <c r="H19" s="84"/>
      <c r="I19" s="90"/>
      <c r="J19" s="88">
        <f>B19-SUM(C19:I19)</f>
        <v>0</v>
      </c>
      <c r="K19" s="25">
        <f aca="true" t="shared" si="0" ref="K19:K34">SUM(C19:I19)</f>
        <v>0</v>
      </c>
      <c r="L19" s="134"/>
    </row>
    <row r="20" spans="1:12" ht="15" customHeight="1">
      <c r="A20" s="153" t="s">
        <v>82</v>
      </c>
      <c r="B20" s="154">
        <v>0</v>
      </c>
      <c r="C20" s="157"/>
      <c r="D20" s="158"/>
      <c r="E20" s="158"/>
      <c r="F20" s="158"/>
      <c r="G20" s="158"/>
      <c r="H20" s="84"/>
      <c r="I20" s="90"/>
      <c r="J20" s="88">
        <f>B20-SUM(C20:I20)</f>
        <v>0</v>
      </c>
      <c r="K20" s="25">
        <f t="shared" si="0"/>
        <v>0</v>
      </c>
      <c r="L20" s="134"/>
    </row>
    <row r="21" spans="1:12" ht="15">
      <c r="A21" s="153" t="s">
        <v>69</v>
      </c>
      <c r="B21" s="154">
        <v>0</v>
      </c>
      <c r="C21" s="157"/>
      <c r="D21" s="158"/>
      <c r="E21" s="158"/>
      <c r="F21" s="158"/>
      <c r="G21" s="158"/>
      <c r="H21" s="84"/>
      <c r="I21" s="90"/>
      <c r="J21" s="88">
        <f>B21-SUM(C21:I21)</f>
        <v>0</v>
      </c>
      <c r="K21" s="25">
        <f t="shared" si="0"/>
        <v>0</v>
      </c>
      <c r="L21" s="134"/>
    </row>
    <row r="22" spans="1:12" ht="30" customHeight="1">
      <c r="A22" s="153" t="s">
        <v>70</v>
      </c>
      <c r="B22" s="154">
        <v>0</v>
      </c>
      <c r="C22" s="157"/>
      <c r="D22" s="158"/>
      <c r="E22" s="158"/>
      <c r="F22" s="158"/>
      <c r="G22" s="158"/>
      <c r="H22" s="84"/>
      <c r="I22" s="90"/>
      <c r="J22" s="88">
        <f aca="true" t="shared" si="1" ref="J22:J34">B22-SUM(C22:I22)</f>
        <v>0</v>
      </c>
      <c r="K22" s="25">
        <f t="shared" si="0"/>
        <v>0</v>
      </c>
      <c r="L22" s="134"/>
    </row>
    <row r="23" spans="1:12" ht="30" customHeight="1">
      <c r="A23" s="153" t="s">
        <v>71</v>
      </c>
      <c r="B23" s="154">
        <v>0</v>
      </c>
      <c r="C23" s="157"/>
      <c r="D23" s="158"/>
      <c r="E23" s="158"/>
      <c r="F23" s="158"/>
      <c r="G23" s="158"/>
      <c r="H23" s="84"/>
      <c r="I23" s="90"/>
      <c r="J23" s="88">
        <f t="shared" si="1"/>
        <v>0</v>
      </c>
      <c r="K23" s="25">
        <f t="shared" si="0"/>
        <v>0</v>
      </c>
      <c r="L23" s="134"/>
    </row>
    <row r="24" spans="1:12" ht="15">
      <c r="A24" s="153" t="s">
        <v>72</v>
      </c>
      <c r="B24" s="154">
        <v>0</v>
      </c>
      <c r="C24" s="157"/>
      <c r="D24" s="158"/>
      <c r="E24" s="158"/>
      <c r="F24" s="158"/>
      <c r="G24" s="158"/>
      <c r="H24" s="84"/>
      <c r="I24" s="90"/>
      <c r="J24" s="88">
        <f t="shared" si="1"/>
        <v>0</v>
      </c>
      <c r="K24" s="25">
        <f t="shared" si="0"/>
        <v>0</v>
      </c>
      <c r="L24" s="134"/>
    </row>
    <row r="25" spans="1:12" ht="15">
      <c r="A25" s="153" t="s">
        <v>81</v>
      </c>
      <c r="B25" s="154">
        <v>0</v>
      </c>
      <c r="C25" s="157"/>
      <c r="D25" s="158"/>
      <c r="E25" s="158"/>
      <c r="F25" s="158"/>
      <c r="G25" s="158"/>
      <c r="H25" s="84"/>
      <c r="I25" s="90"/>
      <c r="J25" s="88">
        <f t="shared" si="1"/>
        <v>0</v>
      </c>
      <c r="K25" s="25">
        <f t="shared" si="0"/>
        <v>0</v>
      </c>
      <c r="L25" s="134"/>
    </row>
    <row r="26" spans="1:12" ht="15">
      <c r="A26" s="153" t="s">
        <v>84</v>
      </c>
      <c r="B26" s="154">
        <v>0</v>
      </c>
      <c r="C26" s="157"/>
      <c r="D26" s="158"/>
      <c r="E26" s="158"/>
      <c r="F26" s="158"/>
      <c r="G26" s="158"/>
      <c r="H26" s="84"/>
      <c r="I26" s="90"/>
      <c r="J26" s="88">
        <f t="shared" si="1"/>
        <v>0</v>
      </c>
      <c r="K26" s="25">
        <f t="shared" si="0"/>
        <v>0</v>
      </c>
      <c r="L26" s="134"/>
    </row>
    <row r="27" spans="1:12" ht="30" customHeight="1">
      <c r="A27" s="153" t="s">
        <v>73</v>
      </c>
      <c r="B27" s="154">
        <v>0</v>
      </c>
      <c r="C27" s="157"/>
      <c r="D27" s="158"/>
      <c r="E27" s="158"/>
      <c r="F27" s="158"/>
      <c r="G27" s="158"/>
      <c r="H27" s="84"/>
      <c r="I27" s="90"/>
      <c r="J27" s="88">
        <f t="shared" si="1"/>
        <v>0</v>
      </c>
      <c r="K27" s="25">
        <f t="shared" si="0"/>
        <v>0</v>
      </c>
      <c r="L27" s="134"/>
    </row>
    <row r="28" spans="1:12" ht="30" customHeight="1">
      <c r="A28" s="153" t="s">
        <v>74</v>
      </c>
      <c r="B28" s="154">
        <v>0</v>
      </c>
      <c r="C28" s="157"/>
      <c r="D28" s="158"/>
      <c r="E28" s="158"/>
      <c r="F28" s="158"/>
      <c r="G28" s="158"/>
      <c r="H28" s="84"/>
      <c r="I28" s="90"/>
      <c r="J28" s="88">
        <f t="shared" si="1"/>
        <v>0</v>
      </c>
      <c r="K28" s="25">
        <f t="shared" si="0"/>
        <v>0</v>
      </c>
      <c r="L28" s="134"/>
    </row>
    <row r="29" spans="1:12" ht="15">
      <c r="A29" s="153" t="s">
        <v>75</v>
      </c>
      <c r="B29" s="154">
        <v>0</v>
      </c>
      <c r="C29" s="157"/>
      <c r="D29" s="158"/>
      <c r="E29" s="158"/>
      <c r="F29" s="158"/>
      <c r="G29" s="158"/>
      <c r="H29" s="84"/>
      <c r="I29" s="90"/>
      <c r="J29" s="88">
        <f t="shared" si="1"/>
        <v>0</v>
      </c>
      <c r="K29" s="25">
        <f t="shared" si="0"/>
        <v>0</v>
      </c>
      <c r="L29" s="134"/>
    </row>
    <row r="30" spans="1:12" ht="30" customHeight="1">
      <c r="A30" s="153" t="s">
        <v>76</v>
      </c>
      <c r="B30" s="154">
        <v>0</v>
      </c>
      <c r="C30" s="157"/>
      <c r="D30" s="158"/>
      <c r="E30" s="158"/>
      <c r="F30" s="158"/>
      <c r="G30" s="158"/>
      <c r="H30" s="84"/>
      <c r="I30" s="90"/>
      <c r="J30" s="88">
        <f t="shared" si="1"/>
        <v>0</v>
      </c>
      <c r="K30" s="25">
        <f t="shared" si="0"/>
        <v>0</v>
      </c>
      <c r="L30" s="134"/>
    </row>
    <row r="31" spans="1:12" ht="30" customHeight="1">
      <c r="A31" s="153" t="s">
        <v>77</v>
      </c>
      <c r="B31" s="154">
        <v>0</v>
      </c>
      <c r="C31" s="157"/>
      <c r="D31" s="158"/>
      <c r="E31" s="158"/>
      <c r="F31" s="158"/>
      <c r="G31" s="158"/>
      <c r="H31" s="84"/>
      <c r="I31" s="90"/>
      <c r="J31" s="88">
        <f t="shared" si="1"/>
        <v>0</v>
      </c>
      <c r="K31" s="25">
        <f t="shared" si="0"/>
        <v>0</v>
      </c>
      <c r="L31" s="134"/>
    </row>
    <row r="32" spans="1:12" ht="30" customHeight="1">
      <c r="A32" s="153" t="s">
        <v>78</v>
      </c>
      <c r="B32" s="154">
        <v>0</v>
      </c>
      <c r="C32" s="157"/>
      <c r="D32" s="158"/>
      <c r="E32" s="158"/>
      <c r="F32" s="158"/>
      <c r="G32" s="158"/>
      <c r="H32" s="84"/>
      <c r="I32" s="90"/>
      <c r="J32" s="88">
        <f t="shared" si="1"/>
        <v>0</v>
      </c>
      <c r="K32" s="25">
        <f t="shared" si="0"/>
        <v>0</v>
      </c>
      <c r="L32" s="134"/>
    </row>
    <row r="33" spans="1:12" ht="15">
      <c r="A33" s="153" t="s">
        <v>79</v>
      </c>
      <c r="B33" s="154">
        <v>0</v>
      </c>
      <c r="C33" s="157"/>
      <c r="D33" s="158"/>
      <c r="E33" s="158"/>
      <c r="F33" s="158"/>
      <c r="G33" s="158"/>
      <c r="H33" s="84"/>
      <c r="I33" s="90"/>
      <c r="J33" s="88">
        <f t="shared" si="1"/>
        <v>0</v>
      </c>
      <c r="K33" s="25">
        <f t="shared" si="0"/>
        <v>0</v>
      </c>
      <c r="L33" s="134"/>
    </row>
    <row r="34" spans="1:12" ht="15.75" thickBot="1">
      <c r="A34" s="153" t="s">
        <v>80</v>
      </c>
      <c r="B34" s="154">
        <v>0</v>
      </c>
      <c r="C34" s="159"/>
      <c r="D34" s="160"/>
      <c r="E34" s="160"/>
      <c r="F34" s="160"/>
      <c r="G34" s="160"/>
      <c r="H34" s="85"/>
      <c r="I34" s="91"/>
      <c r="J34" s="89">
        <f t="shared" si="1"/>
        <v>0</v>
      </c>
      <c r="K34" s="25">
        <f t="shared" si="0"/>
        <v>0</v>
      </c>
      <c r="L34" s="135"/>
    </row>
    <row r="35" spans="1:12" ht="3.75" customHeight="1" thickBot="1">
      <c r="A35" s="102"/>
      <c r="B35" s="51"/>
      <c r="C35" s="50"/>
      <c r="D35" s="50"/>
      <c r="E35" s="50"/>
      <c r="F35" s="50"/>
      <c r="G35" s="50"/>
      <c r="H35" s="50"/>
      <c r="I35" s="50"/>
      <c r="J35" s="50"/>
      <c r="K35" s="50"/>
      <c r="L35" s="103"/>
    </row>
    <row r="36" spans="1:11" ht="48" thickBot="1">
      <c r="A36" s="94" t="s">
        <v>85</v>
      </c>
      <c r="B36" s="95">
        <f>SUM(B16:B35)</f>
        <v>0</v>
      </c>
      <c r="D36" s="188" t="s">
        <v>87</v>
      </c>
      <c r="E36" s="189"/>
      <c r="F36" s="156">
        <f>(B4+B6)-B36</f>
        <v>0</v>
      </c>
      <c r="I36" s="96" t="s">
        <v>6</v>
      </c>
      <c r="J36" s="96">
        <f>B4+B6-K36</f>
        <v>0</v>
      </c>
      <c r="K36" s="97">
        <f>SUM(K16:K35)</f>
        <v>0</v>
      </c>
    </row>
    <row r="37" spans="1:11" ht="48" customHeight="1" thickBot="1">
      <c r="A37" s="52" t="s">
        <v>86</v>
      </c>
      <c r="B37" s="53">
        <f>B36-K36</f>
        <v>0</v>
      </c>
      <c r="C37" s="8"/>
      <c r="D37" s="9"/>
      <c r="E37" s="9"/>
      <c r="F37" s="9"/>
      <c r="G37" s="9"/>
      <c r="H37" s="9"/>
      <c r="I37" s="9"/>
      <c r="J37" s="7"/>
      <c r="K37" s="5"/>
    </row>
    <row r="38" spans="1:11" ht="15" customHeight="1" thickBot="1">
      <c r="A38" s="23"/>
      <c r="B38" s="9"/>
      <c r="C38" s="8"/>
      <c r="D38" s="9"/>
      <c r="E38" s="9"/>
      <c r="F38" s="9"/>
      <c r="G38" s="9"/>
      <c r="H38" s="9"/>
      <c r="I38" s="9"/>
      <c r="J38" s="7"/>
      <c r="K38" s="5"/>
    </row>
    <row r="39" spans="1:12" ht="39.75" customHeight="1" thickBot="1">
      <c r="A39" s="180" t="s">
        <v>48</v>
      </c>
      <c r="B39" s="181"/>
      <c r="C39" s="181"/>
      <c r="D39" s="181"/>
      <c r="E39" s="181"/>
      <c r="F39" s="181"/>
      <c r="G39" s="181"/>
      <c r="H39" s="122"/>
      <c r="I39" s="122"/>
      <c r="J39" s="123"/>
      <c r="K39" s="124"/>
      <c r="L39" s="125"/>
    </row>
    <row r="40" spans="1:12" ht="3.75" customHeight="1" thickBot="1">
      <c r="A40" s="116"/>
      <c r="B40" s="117"/>
      <c r="C40" s="118"/>
      <c r="D40" s="118"/>
      <c r="E40" s="118"/>
      <c r="F40" s="118"/>
      <c r="G40" s="118"/>
      <c r="H40" s="118"/>
      <c r="I40" s="118"/>
      <c r="J40" s="119"/>
      <c r="K40" s="120"/>
      <c r="L40" s="121"/>
    </row>
    <row r="41" spans="1:16" s="26" customFormat="1" ht="51.75" thickBot="1">
      <c r="A41" s="110" t="s">
        <v>11</v>
      </c>
      <c r="B41" s="111" t="s">
        <v>44</v>
      </c>
      <c r="C41" s="111" t="str">
        <f>Honorar!C5</f>
        <v>Januar</v>
      </c>
      <c r="D41" s="111" t="str">
        <f>Honorar!I5</f>
        <v>Februar</v>
      </c>
      <c r="E41" s="111" t="str">
        <f>Honorar!O5</f>
        <v>März</v>
      </c>
      <c r="F41" s="111" t="str">
        <f>Honorar!V5</f>
        <v>April</v>
      </c>
      <c r="G41" s="111" t="str">
        <f>Honorar!AB5</f>
        <v>Mai</v>
      </c>
      <c r="H41" s="111" t="str">
        <f>Honorar!AH5</f>
        <v>Juni</v>
      </c>
      <c r="I41" s="111" t="str">
        <f>Honorar!AO5</f>
        <v>Juli</v>
      </c>
      <c r="J41" s="111" t="str">
        <f>Honorar!AV5</f>
        <v>September</v>
      </c>
      <c r="K41" s="111" t="str">
        <f>Honorar!BB5</f>
        <v>Oktober</v>
      </c>
      <c r="L41" s="111" t="str">
        <f>Honorar!BH5</f>
        <v>November</v>
      </c>
      <c r="M41" s="111" t="str">
        <f>Honorar!BO5</f>
        <v>Dezember</v>
      </c>
      <c r="N41" s="112" t="s">
        <v>10</v>
      </c>
      <c r="O41" s="111" t="s">
        <v>5</v>
      </c>
      <c r="P41" s="113"/>
    </row>
    <row r="42" spans="1:16" ht="3.75" customHeight="1" thickBot="1">
      <c r="A42" s="114"/>
      <c r="B42" s="50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103"/>
    </row>
    <row r="43" spans="1:16" ht="15.75">
      <c r="A43" s="10">
        <f>Honorar!A9</f>
        <v>0</v>
      </c>
      <c r="B43" s="179">
        <f>Honorar!BU9</f>
        <v>0</v>
      </c>
      <c r="C43" s="105">
        <f>Honorar!G9</f>
        <v>0</v>
      </c>
      <c r="D43" s="106">
        <f>Honorar!M9</f>
        <v>0</v>
      </c>
      <c r="E43" s="106">
        <f>Honorar!T9</f>
        <v>0</v>
      </c>
      <c r="F43" s="106">
        <f>Honorar!Z9</f>
        <v>0</v>
      </c>
      <c r="G43" s="106">
        <f>Honorar!AF9</f>
        <v>0</v>
      </c>
      <c r="H43" s="106">
        <f>Honorar!AM9</f>
        <v>0</v>
      </c>
      <c r="I43" s="106">
        <f>Honorar!AT9</f>
        <v>0</v>
      </c>
      <c r="J43" s="106">
        <f>Honorar!AZ9</f>
        <v>0</v>
      </c>
      <c r="K43" s="106">
        <f>Honorar!BF9</f>
        <v>0</v>
      </c>
      <c r="L43" s="106">
        <f>Honorar!BM9</f>
        <v>0</v>
      </c>
      <c r="M43" s="106">
        <f>Honorar!BS9</f>
        <v>0</v>
      </c>
      <c r="N43" s="107">
        <f>B43-SUM(C43:M43)</f>
        <v>0</v>
      </c>
      <c r="O43" s="104">
        <f>SUM(C43:M43)</f>
        <v>0</v>
      </c>
      <c r="P43" s="115"/>
    </row>
    <row r="44" spans="1:16" ht="15.75">
      <c r="A44" s="10">
        <f>Honorar!A10</f>
        <v>0</v>
      </c>
      <c r="B44" s="179">
        <f>Honorar!BU10</f>
        <v>0</v>
      </c>
      <c r="C44" s="105">
        <f>Honorar!G10</f>
        <v>0</v>
      </c>
      <c r="D44" s="106">
        <f>Honorar!M10</f>
        <v>0</v>
      </c>
      <c r="E44" s="106">
        <f>Honorar!T10</f>
        <v>0</v>
      </c>
      <c r="F44" s="106">
        <f>Honorar!Z10</f>
        <v>0</v>
      </c>
      <c r="G44" s="106">
        <f>Honorar!AF10</f>
        <v>0</v>
      </c>
      <c r="H44" s="106">
        <f>Honorar!AM10</f>
        <v>0</v>
      </c>
      <c r="I44" s="106">
        <f>Honorar!AT10</f>
        <v>0</v>
      </c>
      <c r="J44" s="106">
        <f>Honorar!AZ10</f>
        <v>0</v>
      </c>
      <c r="K44" s="106">
        <f>Honorar!BF10</f>
        <v>0</v>
      </c>
      <c r="L44" s="106">
        <f>Honorar!BM10</f>
        <v>0</v>
      </c>
      <c r="M44" s="106">
        <f>Honorar!BS10</f>
        <v>0</v>
      </c>
      <c r="N44" s="107">
        <f aca="true" t="shared" si="2" ref="N44:N59">B44-SUM(C44:M44)</f>
        <v>0</v>
      </c>
      <c r="O44" s="104">
        <f aca="true" t="shared" si="3" ref="O44:O59">SUM(C44:M44)</f>
        <v>0</v>
      </c>
      <c r="P44" s="101"/>
    </row>
    <row r="45" spans="1:16" ht="15.75">
      <c r="A45" s="10">
        <f>Honorar!A11</f>
        <v>0</v>
      </c>
      <c r="B45" s="179">
        <f>Honorar!BU11</f>
        <v>0</v>
      </c>
      <c r="C45" s="105">
        <f>Honorar!G11</f>
        <v>0</v>
      </c>
      <c r="D45" s="106">
        <f>Honorar!M11</f>
        <v>0</v>
      </c>
      <c r="E45" s="106">
        <f>Honorar!T11</f>
        <v>0</v>
      </c>
      <c r="F45" s="106">
        <f>Honorar!Z11</f>
        <v>0</v>
      </c>
      <c r="G45" s="106">
        <f>Honorar!AF11</f>
        <v>0</v>
      </c>
      <c r="H45" s="106">
        <f>Honorar!AM11</f>
        <v>0</v>
      </c>
      <c r="I45" s="106">
        <f>Honorar!AT11</f>
        <v>0</v>
      </c>
      <c r="J45" s="106">
        <f>Honorar!AZ11</f>
        <v>0</v>
      </c>
      <c r="K45" s="106">
        <f>Honorar!BF11</f>
        <v>0</v>
      </c>
      <c r="L45" s="106">
        <f>Honorar!BM11</f>
        <v>0</v>
      </c>
      <c r="M45" s="106">
        <f>Honorar!BS11</f>
        <v>0</v>
      </c>
      <c r="N45" s="107">
        <f t="shared" si="2"/>
        <v>0</v>
      </c>
      <c r="O45" s="104">
        <f t="shared" si="3"/>
        <v>0</v>
      </c>
      <c r="P45" s="101"/>
    </row>
    <row r="46" spans="1:16" ht="15.75">
      <c r="A46" s="10">
        <f>Honorar!A12</f>
        <v>0</v>
      </c>
      <c r="B46" s="179">
        <f>Honorar!BU12</f>
        <v>0</v>
      </c>
      <c r="C46" s="105">
        <f>Honorar!G12</f>
        <v>0</v>
      </c>
      <c r="D46" s="106">
        <f>Honorar!M12</f>
        <v>0</v>
      </c>
      <c r="E46" s="106">
        <f>Honorar!T12</f>
        <v>0</v>
      </c>
      <c r="F46" s="106">
        <f>Honorar!Z12</f>
        <v>0</v>
      </c>
      <c r="G46" s="106">
        <f>Honorar!AF12</f>
        <v>0</v>
      </c>
      <c r="H46" s="106">
        <f>Honorar!AM12</f>
        <v>0</v>
      </c>
      <c r="I46" s="106">
        <f>Honorar!AT12</f>
        <v>0</v>
      </c>
      <c r="J46" s="106">
        <f>Honorar!AZ12</f>
        <v>0</v>
      </c>
      <c r="K46" s="106">
        <f>Honorar!BF12</f>
        <v>0</v>
      </c>
      <c r="L46" s="106">
        <f>Honorar!BM12</f>
        <v>0</v>
      </c>
      <c r="M46" s="106">
        <f>Honorar!BS12</f>
        <v>0</v>
      </c>
      <c r="N46" s="107">
        <f t="shared" si="2"/>
        <v>0</v>
      </c>
      <c r="O46" s="104">
        <f t="shared" si="3"/>
        <v>0</v>
      </c>
      <c r="P46" s="101"/>
    </row>
    <row r="47" spans="1:16" ht="15.75">
      <c r="A47" s="10">
        <f>Honorar!A13</f>
        <v>0</v>
      </c>
      <c r="B47" s="179">
        <f>Honorar!BU13</f>
        <v>0</v>
      </c>
      <c r="C47" s="105">
        <f>Honorar!G13</f>
        <v>0</v>
      </c>
      <c r="D47" s="106">
        <f>Honorar!M13</f>
        <v>0</v>
      </c>
      <c r="E47" s="106">
        <f>Honorar!T13</f>
        <v>0</v>
      </c>
      <c r="F47" s="106">
        <f>Honorar!Z13</f>
        <v>0</v>
      </c>
      <c r="G47" s="106">
        <f>Honorar!AF13</f>
        <v>0</v>
      </c>
      <c r="H47" s="106">
        <f>Honorar!AM13</f>
        <v>0</v>
      </c>
      <c r="I47" s="106">
        <f>Honorar!AT13</f>
        <v>0</v>
      </c>
      <c r="J47" s="106">
        <f>Honorar!AZ13</f>
        <v>0</v>
      </c>
      <c r="K47" s="106">
        <f>Honorar!BF13</f>
        <v>0</v>
      </c>
      <c r="L47" s="106">
        <f>Honorar!BM13</f>
        <v>0</v>
      </c>
      <c r="M47" s="106">
        <f>Honorar!BS13</f>
        <v>0</v>
      </c>
      <c r="N47" s="107">
        <f t="shared" si="2"/>
        <v>0</v>
      </c>
      <c r="O47" s="104">
        <f t="shared" si="3"/>
        <v>0</v>
      </c>
      <c r="P47" s="101"/>
    </row>
    <row r="48" spans="1:16" ht="15.75">
      <c r="A48" s="10">
        <f>Honorar!A14</f>
        <v>0</v>
      </c>
      <c r="B48" s="179">
        <f>Honorar!BU14</f>
        <v>0</v>
      </c>
      <c r="C48" s="105">
        <f>Honorar!G14</f>
        <v>0</v>
      </c>
      <c r="D48" s="106">
        <f>Honorar!M14</f>
        <v>0</v>
      </c>
      <c r="E48" s="106">
        <f>Honorar!T14</f>
        <v>0</v>
      </c>
      <c r="F48" s="106">
        <f>Honorar!Z14</f>
        <v>0</v>
      </c>
      <c r="G48" s="106">
        <f>Honorar!AF14</f>
        <v>0</v>
      </c>
      <c r="H48" s="106">
        <f>Honorar!AM14</f>
        <v>0</v>
      </c>
      <c r="I48" s="106">
        <f>Honorar!AT14</f>
        <v>0</v>
      </c>
      <c r="J48" s="106">
        <f>Honorar!AZ14</f>
        <v>0</v>
      </c>
      <c r="K48" s="106">
        <f>Honorar!BF14</f>
        <v>0</v>
      </c>
      <c r="L48" s="106">
        <f>Honorar!BM14</f>
        <v>0</v>
      </c>
      <c r="M48" s="106">
        <f>Honorar!BS14</f>
        <v>0</v>
      </c>
      <c r="N48" s="107">
        <f t="shared" si="2"/>
        <v>0</v>
      </c>
      <c r="O48" s="104">
        <f t="shared" si="3"/>
        <v>0</v>
      </c>
      <c r="P48" s="101"/>
    </row>
    <row r="49" spans="1:16" ht="15.75">
      <c r="A49" s="10">
        <f>Honorar!A15</f>
        <v>0</v>
      </c>
      <c r="B49" s="179">
        <f>Honorar!BU15</f>
        <v>0</v>
      </c>
      <c r="C49" s="105">
        <f>Honorar!G15</f>
        <v>0</v>
      </c>
      <c r="D49" s="106">
        <f>Honorar!M15</f>
        <v>0</v>
      </c>
      <c r="E49" s="106">
        <f>Honorar!T15</f>
        <v>0</v>
      </c>
      <c r="F49" s="106">
        <f>Honorar!Z15</f>
        <v>0</v>
      </c>
      <c r="G49" s="106">
        <f>Honorar!AF15</f>
        <v>0</v>
      </c>
      <c r="H49" s="106">
        <f>Honorar!AM15</f>
        <v>0</v>
      </c>
      <c r="I49" s="106">
        <f>Honorar!AT15</f>
        <v>0</v>
      </c>
      <c r="J49" s="106">
        <f>Honorar!AZ15</f>
        <v>0</v>
      </c>
      <c r="K49" s="106">
        <f>Honorar!BF15</f>
        <v>0</v>
      </c>
      <c r="L49" s="106">
        <f>Honorar!BM15</f>
        <v>0</v>
      </c>
      <c r="M49" s="106">
        <f>Honorar!BS15</f>
        <v>0</v>
      </c>
      <c r="N49" s="107">
        <f t="shared" si="2"/>
        <v>0</v>
      </c>
      <c r="O49" s="104">
        <f t="shared" si="3"/>
        <v>0</v>
      </c>
      <c r="P49" s="101"/>
    </row>
    <row r="50" spans="1:16" ht="15.75">
      <c r="A50" s="10">
        <f>Honorar!A16</f>
        <v>0</v>
      </c>
      <c r="B50" s="179">
        <f>Honorar!BU16</f>
        <v>0</v>
      </c>
      <c r="C50" s="105">
        <f>Honorar!G16</f>
        <v>0</v>
      </c>
      <c r="D50" s="106">
        <f>Honorar!M16</f>
        <v>0</v>
      </c>
      <c r="E50" s="106">
        <f>Honorar!T16</f>
        <v>0</v>
      </c>
      <c r="F50" s="106">
        <f>Honorar!Z16</f>
        <v>0</v>
      </c>
      <c r="G50" s="106">
        <f>Honorar!AF16</f>
        <v>0</v>
      </c>
      <c r="H50" s="106">
        <f>Honorar!AM16</f>
        <v>0</v>
      </c>
      <c r="I50" s="106">
        <f>Honorar!AT16</f>
        <v>0</v>
      </c>
      <c r="J50" s="106">
        <f>Honorar!AZ16</f>
        <v>0</v>
      </c>
      <c r="K50" s="106">
        <f>Honorar!BF16</f>
        <v>0</v>
      </c>
      <c r="L50" s="106">
        <f>Honorar!BM16</f>
        <v>0</v>
      </c>
      <c r="M50" s="106">
        <f>Honorar!BS16</f>
        <v>0</v>
      </c>
      <c r="N50" s="107">
        <f t="shared" si="2"/>
        <v>0</v>
      </c>
      <c r="O50" s="104">
        <f t="shared" si="3"/>
        <v>0</v>
      </c>
      <c r="P50" s="101"/>
    </row>
    <row r="51" spans="1:16" ht="15.75">
      <c r="A51" s="10">
        <f>Honorar!A17</f>
        <v>0</v>
      </c>
      <c r="B51" s="179">
        <f>Honorar!BU17</f>
        <v>0</v>
      </c>
      <c r="C51" s="105">
        <f>Honorar!G17</f>
        <v>0</v>
      </c>
      <c r="D51" s="106">
        <f>Honorar!M17</f>
        <v>0</v>
      </c>
      <c r="E51" s="106">
        <f>Honorar!T17</f>
        <v>0</v>
      </c>
      <c r="F51" s="106">
        <f>Honorar!Z17</f>
        <v>0</v>
      </c>
      <c r="G51" s="106">
        <f>Honorar!AF17</f>
        <v>0</v>
      </c>
      <c r="H51" s="106">
        <f>Honorar!AM17</f>
        <v>0</v>
      </c>
      <c r="I51" s="106">
        <f>Honorar!AT17</f>
        <v>0</v>
      </c>
      <c r="J51" s="106">
        <f>Honorar!AZ17</f>
        <v>0</v>
      </c>
      <c r="K51" s="106">
        <f>Honorar!BF17</f>
        <v>0</v>
      </c>
      <c r="L51" s="106">
        <f>Honorar!BM17</f>
        <v>0</v>
      </c>
      <c r="M51" s="106">
        <f>Honorar!BS17</f>
        <v>0</v>
      </c>
      <c r="N51" s="107">
        <f t="shared" si="2"/>
        <v>0</v>
      </c>
      <c r="O51" s="104">
        <f t="shared" si="3"/>
        <v>0</v>
      </c>
      <c r="P51" s="101"/>
    </row>
    <row r="52" spans="1:16" ht="15.75">
      <c r="A52" s="10">
        <f>Honorar!A18</f>
        <v>0</v>
      </c>
      <c r="B52" s="179">
        <f>Honorar!BU18</f>
        <v>0</v>
      </c>
      <c r="C52" s="105">
        <f>Honorar!G18</f>
        <v>0</v>
      </c>
      <c r="D52" s="106">
        <f>Honorar!M18</f>
        <v>0</v>
      </c>
      <c r="E52" s="106">
        <f>Honorar!T18</f>
        <v>0</v>
      </c>
      <c r="F52" s="106">
        <f>Honorar!Z18</f>
        <v>0</v>
      </c>
      <c r="G52" s="106">
        <f>Honorar!AF18</f>
        <v>0</v>
      </c>
      <c r="H52" s="106">
        <f>Honorar!AM18</f>
        <v>0</v>
      </c>
      <c r="I52" s="106">
        <f>Honorar!AT18</f>
        <v>0</v>
      </c>
      <c r="J52" s="106">
        <f>Honorar!AZ18</f>
        <v>0</v>
      </c>
      <c r="K52" s="106">
        <f>Honorar!BF18</f>
        <v>0</v>
      </c>
      <c r="L52" s="106">
        <f>Honorar!BM18</f>
        <v>0</v>
      </c>
      <c r="M52" s="106">
        <f>Honorar!BS18</f>
        <v>0</v>
      </c>
      <c r="N52" s="107">
        <f t="shared" si="2"/>
        <v>0</v>
      </c>
      <c r="O52" s="104">
        <f t="shared" si="3"/>
        <v>0</v>
      </c>
      <c r="P52" s="101"/>
    </row>
    <row r="53" spans="1:16" ht="15.75">
      <c r="A53" s="10">
        <f>Honorar!A19</f>
        <v>0</v>
      </c>
      <c r="B53" s="179">
        <f>Honorar!BU19</f>
        <v>0</v>
      </c>
      <c r="C53" s="105">
        <f>Honorar!G19</f>
        <v>0</v>
      </c>
      <c r="D53" s="106">
        <f>Honorar!M19</f>
        <v>0</v>
      </c>
      <c r="E53" s="106">
        <f>Honorar!T19</f>
        <v>0</v>
      </c>
      <c r="F53" s="106">
        <f>Honorar!Z19</f>
        <v>0</v>
      </c>
      <c r="G53" s="106">
        <f>Honorar!AF19</f>
        <v>0</v>
      </c>
      <c r="H53" s="106">
        <f>Honorar!AM19</f>
        <v>0</v>
      </c>
      <c r="I53" s="106">
        <f>Honorar!AT19</f>
        <v>0</v>
      </c>
      <c r="J53" s="106">
        <f>Honorar!AZ19</f>
        <v>0</v>
      </c>
      <c r="K53" s="106">
        <f>Honorar!BF19</f>
        <v>0</v>
      </c>
      <c r="L53" s="106">
        <f>Honorar!BM19</f>
        <v>0</v>
      </c>
      <c r="M53" s="106">
        <f>Honorar!BS19</f>
        <v>0</v>
      </c>
      <c r="N53" s="107">
        <f t="shared" si="2"/>
        <v>0</v>
      </c>
      <c r="O53" s="104">
        <f t="shared" si="3"/>
        <v>0</v>
      </c>
      <c r="P53" s="101"/>
    </row>
    <row r="54" spans="1:16" ht="15.75">
      <c r="A54" s="10">
        <f>Honorar!A20</f>
        <v>0</v>
      </c>
      <c r="B54" s="179">
        <f>Honorar!BU20</f>
        <v>0</v>
      </c>
      <c r="C54" s="105">
        <f>Honorar!G20</f>
        <v>0</v>
      </c>
      <c r="D54" s="106">
        <f>Honorar!M20</f>
        <v>0</v>
      </c>
      <c r="E54" s="106">
        <f>Honorar!T20</f>
        <v>0</v>
      </c>
      <c r="F54" s="106">
        <f>Honorar!Z20</f>
        <v>0</v>
      </c>
      <c r="G54" s="106">
        <f>Honorar!AF20</f>
        <v>0</v>
      </c>
      <c r="H54" s="106">
        <f>Honorar!AM20</f>
        <v>0</v>
      </c>
      <c r="I54" s="106">
        <f>Honorar!AT20</f>
        <v>0</v>
      </c>
      <c r="J54" s="106">
        <f>Honorar!AZ20</f>
        <v>0</v>
      </c>
      <c r="K54" s="106">
        <f>Honorar!BF20</f>
        <v>0</v>
      </c>
      <c r="L54" s="106">
        <f>Honorar!BM20</f>
        <v>0</v>
      </c>
      <c r="M54" s="106">
        <f>Honorar!BS20</f>
        <v>0</v>
      </c>
      <c r="N54" s="107">
        <f t="shared" si="2"/>
        <v>0</v>
      </c>
      <c r="O54" s="104">
        <f t="shared" si="3"/>
        <v>0</v>
      </c>
      <c r="P54" s="101"/>
    </row>
    <row r="55" spans="1:16" ht="15.75">
      <c r="A55" s="10">
        <f>Honorar!A21</f>
        <v>0</v>
      </c>
      <c r="B55" s="179">
        <f>Honorar!BU21</f>
        <v>0</v>
      </c>
      <c r="C55" s="105">
        <f>Honorar!G21</f>
        <v>0</v>
      </c>
      <c r="D55" s="106">
        <f>Honorar!M21</f>
        <v>0</v>
      </c>
      <c r="E55" s="106">
        <f>Honorar!T21</f>
        <v>0</v>
      </c>
      <c r="F55" s="106">
        <f>Honorar!Z21</f>
        <v>0</v>
      </c>
      <c r="G55" s="106">
        <f>Honorar!AF21</f>
        <v>0</v>
      </c>
      <c r="H55" s="106">
        <f>Honorar!AM21</f>
        <v>0</v>
      </c>
      <c r="I55" s="106">
        <f>Honorar!AT21</f>
        <v>0</v>
      </c>
      <c r="J55" s="106">
        <f>Honorar!AZ21</f>
        <v>0</v>
      </c>
      <c r="K55" s="106">
        <f>Honorar!BF21</f>
        <v>0</v>
      </c>
      <c r="L55" s="106">
        <f>Honorar!BM21</f>
        <v>0</v>
      </c>
      <c r="M55" s="106">
        <f>Honorar!BS21</f>
        <v>0</v>
      </c>
      <c r="N55" s="107">
        <f t="shared" si="2"/>
        <v>0</v>
      </c>
      <c r="O55" s="104">
        <f t="shared" si="3"/>
        <v>0</v>
      </c>
      <c r="P55" s="101"/>
    </row>
    <row r="56" spans="1:16" ht="15.75">
      <c r="A56" s="10">
        <f>Honorar!A22</f>
        <v>0</v>
      </c>
      <c r="B56" s="179">
        <f>Honorar!BU22</f>
        <v>0</v>
      </c>
      <c r="C56" s="105">
        <f>Honorar!G22</f>
        <v>0</v>
      </c>
      <c r="D56" s="106">
        <f>Honorar!M22</f>
        <v>0</v>
      </c>
      <c r="E56" s="106">
        <f>Honorar!T22</f>
        <v>0</v>
      </c>
      <c r="F56" s="106">
        <f>Honorar!Z22</f>
        <v>0</v>
      </c>
      <c r="G56" s="106">
        <f>Honorar!AF22</f>
        <v>0</v>
      </c>
      <c r="H56" s="106">
        <f>Honorar!AM22</f>
        <v>0</v>
      </c>
      <c r="I56" s="106">
        <f>Honorar!AT22</f>
        <v>0</v>
      </c>
      <c r="J56" s="106">
        <f>Honorar!AZ22</f>
        <v>0</v>
      </c>
      <c r="K56" s="106">
        <f>Honorar!BF22</f>
        <v>0</v>
      </c>
      <c r="L56" s="106">
        <f>Honorar!BM22</f>
        <v>0</v>
      </c>
      <c r="M56" s="106">
        <f>Honorar!BS22</f>
        <v>0</v>
      </c>
      <c r="N56" s="107">
        <f t="shared" si="2"/>
        <v>0</v>
      </c>
      <c r="O56" s="104">
        <f t="shared" si="3"/>
        <v>0</v>
      </c>
      <c r="P56" s="101"/>
    </row>
    <row r="57" spans="1:16" ht="15.75">
      <c r="A57" s="10">
        <f>Honorar!A23</f>
        <v>0</v>
      </c>
      <c r="B57" s="179">
        <f>Honorar!BU23</f>
        <v>0</v>
      </c>
      <c r="C57" s="105">
        <f>Honorar!G23</f>
        <v>0</v>
      </c>
      <c r="D57" s="106">
        <f>Honorar!M23</f>
        <v>0</v>
      </c>
      <c r="E57" s="106">
        <f>Honorar!T23</f>
        <v>0</v>
      </c>
      <c r="F57" s="106">
        <f>Honorar!Z23</f>
        <v>0</v>
      </c>
      <c r="G57" s="106">
        <f>Honorar!AF23</f>
        <v>0</v>
      </c>
      <c r="H57" s="106">
        <f>Honorar!AM23</f>
        <v>0</v>
      </c>
      <c r="I57" s="106">
        <f>Honorar!AT23</f>
        <v>0</v>
      </c>
      <c r="J57" s="106">
        <f>Honorar!AZ23</f>
        <v>0</v>
      </c>
      <c r="K57" s="106">
        <f>Honorar!BF23</f>
        <v>0</v>
      </c>
      <c r="L57" s="106">
        <f>Honorar!BM23</f>
        <v>0</v>
      </c>
      <c r="M57" s="106">
        <f>Honorar!BS23</f>
        <v>0</v>
      </c>
      <c r="N57" s="107">
        <f t="shared" si="2"/>
        <v>0</v>
      </c>
      <c r="O57" s="104">
        <f t="shared" si="3"/>
        <v>0</v>
      </c>
      <c r="P57" s="101"/>
    </row>
    <row r="58" spans="1:16" ht="15.75">
      <c r="A58" s="10">
        <f>Honorar!A24</f>
        <v>0</v>
      </c>
      <c r="B58" s="179">
        <f>Honorar!BU24</f>
        <v>0</v>
      </c>
      <c r="C58" s="105">
        <f>Honorar!G24</f>
        <v>0</v>
      </c>
      <c r="D58" s="106">
        <f>Honorar!M24</f>
        <v>0</v>
      </c>
      <c r="E58" s="106">
        <f>Honorar!T24</f>
        <v>0</v>
      </c>
      <c r="F58" s="106">
        <f>Honorar!Z24</f>
        <v>0</v>
      </c>
      <c r="G58" s="106">
        <f>Honorar!AF24</f>
        <v>0</v>
      </c>
      <c r="H58" s="106">
        <f>Honorar!AM24</f>
        <v>0</v>
      </c>
      <c r="I58" s="106">
        <f>Honorar!AT24</f>
        <v>0</v>
      </c>
      <c r="J58" s="106">
        <f>Honorar!AZ24</f>
        <v>0</v>
      </c>
      <c r="K58" s="106">
        <f>Honorar!BF24</f>
        <v>0</v>
      </c>
      <c r="L58" s="106">
        <f>Honorar!BM24</f>
        <v>0</v>
      </c>
      <c r="M58" s="106">
        <f>Honorar!BS24</f>
        <v>0</v>
      </c>
      <c r="N58" s="107">
        <f t="shared" si="2"/>
        <v>0</v>
      </c>
      <c r="O58" s="104">
        <f t="shared" si="3"/>
        <v>0</v>
      </c>
      <c r="P58" s="101"/>
    </row>
    <row r="59" spans="1:16" ht="15.75">
      <c r="A59" s="10">
        <f>Honorar!A25</f>
        <v>0</v>
      </c>
      <c r="B59" s="179">
        <f>Honorar!BU25</f>
        <v>0</v>
      </c>
      <c r="C59" s="105">
        <f>Honorar!G25</f>
        <v>0</v>
      </c>
      <c r="D59" s="106">
        <f>Honorar!M25</f>
        <v>0</v>
      </c>
      <c r="E59" s="106">
        <f>Honorar!T25</f>
        <v>0</v>
      </c>
      <c r="F59" s="106">
        <f>Honorar!Z25</f>
        <v>0</v>
      </c>
      <c r="G59" s="106">
        <f>Honorar!AF25</f>
        <v>0</v>
      </c>
      <c r="H59" s="106">
        <f>Honorar!AM25</f>
        <v>0</v>
      </c>
      <c r="I59" s="106">
        <f>Honorar!AT25</f>
        <v>0</v>
      </c>
      <c r="J59" s="106">
        <f>Honorar!AZ25</f>
        <v>0</v>
      </c>
      <c r="K59" s="106">
        <f>Honorar!BF25</f>
        <v>0</v>
      </c>
      <c r="L59" s="106">
        <f>Honorar!BM25</f>
        <v>0</v>
      </c>
      <c r="M59" s="106">
        <f>Honorar!BS25</f>
        <v>0</v>
      </c>
      <c r="N59" s="107">
        <f t="shared" si="2"/>
        <v>0</v>
      </c>
      <c r="O59" s="104">
        <f t="shared" si="3"/>
        <v>0</v>
      </c>
      <c r="P59" s="101"/>
    </row>
    <row r="60" spans="1:16" ht="16.5" thickBot="1">
      <c r="A60" s="10">
        <f>Honorar!A26</f>
        <v>0</v>
      </c>
      <c r="B60" s="179">
        <f>Honorar!BU26</f>
        <v>0</v>
      </c>
      <c r="C60" s="105">
        <f>Honorar!G26</f>
        <v>0</v>
      </c>
      <c r="D60" s="106">
        <f>Honorar!M26</f>
        <v>0</v>
      </c>
      <c r="E60" s="106">
        <f>Honorar!T26</f>
        <v>0</v>
      </c>
      <c r="F60" s="106">
        <f>Honorar!Z26</f>
        <v>0</v>
      </c>
      <c r="G60" s="106">
        <f>Honorar!AF26</f>
        <v>0</v>
      </c>
      <c r="H60" s="106">
        <f>Honorar!AM26</f>
        <v>0</v>
      </c>
      <c r="I60" s="106">
        <f>Honorar!AT26</f>
        <v>0</v>
      </c>
      <c r="J60" s="106">
        <f>Honorar!AZ26</f>
        <v>0</v>
      </c>
      <c r="K60" s="106">
        <f>Honorar!BF26</f>
        <v>0</v>
      </c>
      <c r="L60" s="106">
        <f>Honorar!BM26</f>
        <v>0</v>
      </c>
      <c r="M60" s="106">
        <f>Honorar!BS26</f>
        <v>0</v>
      </c>
      <c r="N60" s="107">
        <f>B60-SUM(C60:M60)</f>
        <v>0</v>
      </c>
      <c r="O60" s="104">
        <f>SUM(C60:M60)</f>
        <v>0</v>
      </c>
      <c r="P60" s="101"/>
    </row>
    <row r="61" spans="1:16" ht="3.75" customHeight="1" thickBot="1">
      <c r="A61" s="114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103"/>
    </row>
    <row r="62" spans="1:15" ht="16.5" thickBot="1">
      <c r="A62" s="108" t="s">
        <v>83</v>
      </c>
      <c r="B62" s="109">
        <f>SUM(B42:B61)</f>
        <v>0</v>
      </c>
      <c r="N62" s="96" t="s">
        <v>6</v>
      </c>
      <c r="O62" s="97">
        <f>SUM(O42:O61)</f>
        <v>0</v>
      </c>
    </row>
    <row r="63" spans="1:9" ht="25.5" customHeight="1" thickBot="1">
      <c r="A63" s="60" t="s">
        <v>7</v>
      </c>
      <c r="B63" s="61">
        <f>B8-O62</f>
        <v>0</v>
      </c>
      <c r="E63" s="9"/>
      <c r="F63" s="9"/>
      <c r="G63" s="9"/>
      <c r="H63" s="9"/>
      <c r="I63" s="9"/>
    </row>
  </sheetData>
  <sheetProtection password="C6A2" sheet="1" objects="1" scenarios="1"/>
  <mergeCells count="12">
    <mergeCell ref="J14:L14"/>
    <mergeCell ref="B1:G1"/>
    <mergeCell ref="C2:F2"/>
    <mergeCell ref="A39:G39"/>
    <mergeCell ref="A14:B14"/>
    <mergeCell ref="C14:I14"/>
    <mergeCell ref="E4:F4"/>
    <mergeCell ref="D36:E36"/>
    <mergeCell ref="D6:F6"/>
    <mergeCell ref="D8:F8"/>
    <mergeCell ref="D10:F10"/>
    <mergeCell ref="D12:F12"/>
  </mergeCells>
  <conditionalFormatting sqref="B17:B34">
    <cfRule type="cellIs" priority="1" dxfId="0" operator="lessThan" stopIfTrue="1">
      <formula>K17</formula>
    </cfRule>
    <cfRule type="cellIs" priority="2" dxfId="1" operator="greaterThan" stopIfTrue="1">
      <formula>K17</formula>
    </cfRule>
  </conditionalFormatting>
  <conditionalFormatting sqref="O62">
    <cfRule type="cellIs" priority="3" dxfId="2" operator="greaterThan" stopIfTrue="1">
      <formula>$B$62</formula>
    </cfRule>
  </conditionalFormatting>
  <conditionalFormatting sqref="B63 E63:I63 D37:I38 B37:B38">
    <cfRule type="cellIs" priority="4" dxfId="3" operator="lessThan" stopIfTrue="1">
      <formula>0</formula>
    </cfRule>
  </conditionalFormatting>
  <conditionalFormatting sqref="B62">
    <cfRule type="cellIs" priority="5" dxfId="2" operator="greaterThan" stopIfTrue="1">
      <formula>$B$8</formula>
    </cfRule>
  </conditionalFormatting>
  <conditionalFormatting sqref="N43:N60 J17:J34">
    <cfRule type="cellIs" priority="6" dxfId="4" operator="lessThan" stopIfTrue="1">
      <formula>0</formula>
    </cfRule>
  </conditionalFormatting>
  <conditionalFormatting sqref="K36">
    <cfRule type="cellIs" priority="7" dxfId="2" operator="greaterThan" stopIfTrue="1">
      <formula>$B$36</formula>
    </cfRule>
  </conditionalFormatting>
  <conditionalFormatting sqref="B36">
    <cfRule type="cellIs" priority="8" dxfId="2" operator="notEqual" stopIfTrue="1">
      <formula>$B$4+$B$6</formula>
    </cfRule>
  </conditionalFormatting>
  <conditionalFormatting sqref="J36">
    <cfRule type="cellIs" priority="9" dxfId="5" operator="equal" stopIfTrue="1">
      <formula>0</formula>
    </cfRule>
    <cfRule type="cellIs" priority="10" dxfId="2" operator="lessThan" stopIfTrue="1">
      <formula>0</formula>
    </cfRule>
  </conditionalFormatting>
  <conditionalFormatting sqref="F36">
    <cfRule type="cellIs" priority="11" dxfId="0" operator="lessThan" stopIfTrue="1">
      <formula>0</formula>
    </cfRule>
  </conditionalFormatting>
  <printOptions/>
  <pageMargins left="0.1968503937007874" right="0.1968503937007874" top="0.984251968503937" bottom="0.984251968503937" header="0.5118110236220472" footer="0.5118110236220472"/>
  <pageSetup fitToWidth="2" fitToHeight="1" horizontalDpi="300" verticalDpi="300" orientation="landscape" paperSize="9" scale="99" r:id="rId1"/>
  <ignoredErrors>
    <ignoredError sqref="K17:K19 K20:K3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W35"/>
  <sheetViews>
    <sheetView tabSelected="1" workbookViewId="0" topLeftCell="BB1">
      <selection activeCell="BQ7" sqref="BQ7"/>
    </sheetView>
  </sheetViews>
  <sheetFormatPr defaultColWidth="11.5546875" defaultRowHeight="15"/>
  <cols>
    <col min="1" max="2" width="13.88671875" style="0" customWidth="1"/>
    <col min="3" max="6" width="3.77734375" style="0" customWidth="1"/>
    <col min="7" max="7" width="10.77734375" style="0" customWidth="1"/>
    <col min="8" max="12" width="3.77734375" style="0" customWidth="1"/>
    <col min="13" max="13" width="10.77734375" style="0" customWidth="1"/>
    <col min="14" max="19" width="3.77734375" style="0" customWidth="1"/>
    <col min="20" max="20" width="10.77734375" style="0" customWidth="1"/>
    <col min="21" max="25" width="3.77734375" style="0" customWidth="1"/>
    <col min="26" max="26" width="10.77734375" style="0" customWidth="1"/>
    <col min="27" max="31" width="3.77734375" style="0" customWidth="1"/>
    <col min="32" max="32" width="10.77734375" style="0" customWidth="1"/>
    <col min="33" max="38" width="3.77734375" style="0" customWidth="1"/>
    <col min="39" max="39" width="10.77734375" style="0" customWidth="1"/>
    <col min="40" max="45" width="3.77734375" style="0" customWidth="1"/>
    <col min="46" max="46" width="10.77734375" style="0" customWidth="1"/>
    <col min="47" max="51" width="3.77734375" style="0" customWidth="1"/>
    <col min="52" max="52" width="10.77734375" style="0" customWidth="1"/>
    <col min="53" max="57" width="3.77734375" style="0" customWidth="1"/>
    <col min="58" max="58" width="10.77734375" style="0" customWidth="1"/>
    <col min="59" max="64" width="3.77734375" style="0" customWidth="1"/>
    <col min="65" max="65" width="10.77734375" style="0" customWidth="1"/>
    <col min="66" max="70" width="3.77734375" style="0" customWidth="1"/>
    <col min="71" max="71" width="10.77734375" style="0" customWidth="1"/>
    <col min="72" max="72" width="3.77734375" style="0" customWidth="1"/>
    <col min="73" max="73" width="10.77734375" style="0" customWidth="1"/>
    <col min="74" max="74" width="10.6640625" style="0" customWidth="1"/>
    <col min="75" max="75" width="9.10546875" style="0" customWidth="1"/>
  </cols>
  <sheetData>
    <row r="1" spans="1:73" ht="21.75" thickBot="1" thickTop="1">
      <c r="A1" s="155" t="str">
        <f>Gesamt!A1</f>
        <v>Stand: 08.02.2006</v>
      </c>
      <c r="B1" s="12"/>
      <c r="C1" s="13"/>
      <c r="E1" s="206" t="s">
        <v>97</v>
      </c>
      <c r="F1" s="207"/>
      <c r="G1" s="207"/>
      <c r="H1" s="207"/>
      <c r="I1" s="207"/>
      <c r="J1" s="207"/>
      <c r="K1" s="207"/>
      <c r="L1" s="207"/>
      <c r="M1" s="207"/>
      <c r="N1" s="207"/>
      <c r="O1" s="208"/>
      <c r="P1" s="136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2"/>
    </row>
    <row r="2" spans="1:73" ht="19.5" thickBot="1" thickTop="1">
      <c r="A2" s="48" t="s">
        <v>12</v>
      </c>
      <c r="B2" s="49">
        <f>Gesamt!G4</f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2"/>
    </row>
    <row r="3" spans="1:73" ht="15.75">
      <c r="A3" s="3"/>
      <c r="B3" s="14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2"/>
    </row>
    <row r="4" spans="1:73" s="166" customFormat="1" ht="16.5" thickBot="1">
      <c r="A4" s="161"/>
      <c r="B4" s="162" t="s">
        <v>13</v>
      </c>
      <c r="C4" s="163">
        <v>1</v>
      </c>
      <c r="D4" s="163">
        <v>2</v>
      </c>
      <c r="E4" s="163">
        <v>3</v>
      </c>
      <c r="F4" s="163">
        <v>4</v>
      </c>
      <c r="G4" s="164"/>
      <c r="H4" s="164"/>
      <c r="I4" s="163">
        <v>5</v>
      </c>
      <c r="J4" s="163">
        <v>6</v>
      </c>
      <c r="K4" s="163">
        <v>7</v>
      </c>
      <c r="L4" s="163">
        <v>8</v>
      </c>
      <c r="M4" s="164"/>
      <c r="N4" s="164"/>
      <c r="O4" s="163">
        <v>9</v>
      </c>
      <c r="P4" s="163">
        <v>10</v>
      </c>
      <c r="Q4" s="163">
        <v>11</v>
      </c>
      <c r="R4" s="163">
        <v>12</v>
      </c>
      <c r="S4" s="163">
        <v>13</v>
      </c>
      <c r="T4" s="164"/>
      <c r="U4" s="164"/>
      <c r="V4" s="163">
        <v>14</v>
      </c>
      <c r="W4" s="163">
        <v>15</v>
      </c>
      <c r="X4" s="163">
        <v>16</v>
      </c>
      <c r="Y4" s="163">
        <v>17</v>
      </c>
      <c r="Z4" s="164"/>
      <c r="AA4" s="164"/>
      <c r="AB4" s="163">
        <v>18</v>
      </c>
      <c r="AC4" s="163">
        <v>19</v>
      </c>
      <c r="AD4" s="163">
        <v>20</v>
      </c>
      <c r="AE4" s="163">
        <v>21</v>
      </c>
      <c r="AF4" s="164"/>
      <c r="AG4" s="164"/>
      <c r="AH4" s="163">
        <v>22</v>
      </c>
      <c r="AI4" s="163">
        <v>23</v>
      </c>
      <c r="AJ4" s="163">
        <v>24</v>
      </c>
      <c r="AK4" s="163">
        <v>25</v>
      </c>
      <c r="AL4" s="163">
        <v>26</v>
      </c>
      <c r="AM4" s="164"/>
      <c r="AN4" s="164"/>
      <c r="AO4" s="163">
        <v>27</v>
      </c>
      <c r="AP4" s="163">
        <v>28</v>
      </c>
      <c r="AQ4" s="163">
        <v>29</v>
      </c>
      <c r="AR4" s="163">
        <v>30</v>
      </c>
      <c r="AS4" s="163">
        <v>31</v>
      </c>
      <c r="AT4" s="164"/>
      <c r="AU4" s="164"/>
      <c r="AV4" s="163">
        <v>36</v>
      </c>
      <c r="AW4" s="163">
        <v>37</v>
      </c>
      <c r="AX4" s="163">
        <v>38</v>
      </c>
      <c r="AY4" s="163">
        <v>39</v>
      </c>
      <c r="AZ4" s="164"/>
      <c r="BA4" s="164"/>
      <c r="BB4" s="163">
        <v>40</v>
      </c>
      <c r="BC4" s="163">
        <v>41</v>
      </c>
      <c r="BD4" s="163">
        <v>42</v>
      </c>
      <c r="BE4" s="163">
        <v>43</v>
      </c>
      <c r="BF4" s="164"/>
      <c r="BG4" s="164"/>
      <c r="BH4" s="163">
        <v>44</v>
      </c>
      <c r="BI4" s="163">
        <v>45</v>
      </c>
      <c r="BJ4" s="163">
        <v>46</v>
      </c>
      <c r="BK4" s="163">
        <v>47</v>
      </c>
      <c r="BL4" s="163">
        <v>48</v>
      </c>
      <c r="BM4" s="164"/>
      <c r="BN4" s="164"/>
      <c r="BO4" s="163">
        <v>49</v>
      </c>
      <c r="BP4" s="163">
        <v>50</v>
      </c>
      <c r="BQ4" s="163">
        <v>51</v>
      </c>
      <c r="BR4" s="163">
        <v>52</v>
      </c>
      <c r="BS4" s="164"/>
      <c r="BT4" s="164"/>
      <c r="BU4" s="165"/>
    </row>
    <row r="5" spans="1:75" ht="15.75" customHeight="1">
      <c r="A5" s="237" t="s">
        <v>14</v>
      </c>
      <c r="B5" s="15" t="s">
        <v>15</v>
      </c>
      <c r="C5" s="229" t="s">
        <v>50</v>
      </c>
      <c r="D5" s="230"/>
      <c r="E5" s="230"/>
      <c r="F5" s="231"/>
      <c r="G5" s="224" t="s">
        <v>17</v>
      </c>
      <c r="H5" s="227" t="s">
        <v>18</v>
      </c>
      <c r="I5" s="226" t="s">
        <v>51</v>
      </c>
      <c r="J5" s="226"/>
      <c r="K5" s="226"/>
      <c r="L5" s="226"/>
      <c r="M5" s="224" t="s">
        <v>20</v>
      </c>
      <c r="N5" s="227" t="s">
        <v>18</v>
      </c>
      <c r="O5" s="226" t="s">
        <v>52</v>
      </c>
      <c r="P5" s="226"/>
      <c r="Q5" s="226"/>
      <c r="R5" s="226"/>
      <c r="S5" s="226"/>
      <c r="T5" s="224" t="s">
        <v>22</v>
      </c>
      <c r="U5" s="227" t="s">
        <v>18</v>
      </c>
      <c r="V5" s="226" t="s">
        <v>53</v>
      </c>
      <c r="W5" s="226"/>
      <c r="X5" s="226"/>
      <c r="Y5" s="226"/>
      <c r="Z5" s="224" t="s">
        <v>24</v>
      </c>
      <c r="AA5" s="227" t="s">
        <v>18</v>
      </c>
      <c r="AB5" s="226" t="s">
        <v>54</v>
      </c>
      <c r="AC5" s="226"/>
      <c r="AD5" s="226"/>
      <c r="AE5" s="226"/>
      <c r="AF5" s="224" t="s">
        <v>35</v>
      </c>
      <c r="AG5" s="227" t="s">
        <v>18</v>
      </c>
      <c r="AH5" s="226" t="s">
        <v>55</v>
      </c>
      <c r="AI5" s="226"/>
      <c r="AJ5" s="226"/>
      <c r="AK5" s="226"/>
      <c r="AL5" s="226"/>
      <c r="AM5" s="224" t="s">
        <v>36</v>
      </c>
      <c r="AN5" s="227" t="s">
        <v>18</v>
      </c>
      <c r="AO5" s="226" t="s">
        <v>99</v>
      </c>
      <c r="AP5" s="226"/>
      <c r="AQ5" s="226"/>
      <c r="AR5" s="226"/>
      <c r="AS5" s="226"/>
      <c r="AT5" s="224" t="s">
        <v>37</v>
      </c>
      <c r="AU5" s="227" t="s">
        <v>18</v>
      </c>
      <c r="AV5" s="226" t="s">
        <v>16</v>
      </c>
      <c r="AW5" s="226"/>
      <c r="AX5" s="226"/>
      <c r="AY5" s="226"/>
      <c r="AZ5" s="224" t="s">
        <v>58</v>
      </c>
      <c r="BA5" s="227" t="s">
        <v>18</v>
      </c>
      <c r="BB5" s="226" t="s">
        <v>19</v>
      </c>
      <c r="BC5" s="226"/>
      <c r="BD5" s="226"/>
      <c r="BE5" s="226"/>
      <c r="BF5" s="224" t="s">
        <v>59</v>
      </c>
      <c r="BG5" s="227" t="s">
        <v>18</v>
      </c>
      <c r="BH5" s="226" t="s">
        <v>21</v>
      </c>
      <c r="BI5" s="226"/>
      <c r="BJ5" s="226"/>
      <c r="BK5" s="226"/>
      <c r="BL5" s="226"/>
      <c r="BM5" s="224" t="s">
        <v>60</v>
      </c>
      <c r="BN5" s="227" t="s">
        <v>18</v>
      </c>
      <c r="BO5" s="226" t="s">
        <v>23</v>
      </c>
      <c r="BP5" s="226"/>
      <c r="BQ5" s="226"/>
      <c r="BR5" s="226"/>
      <c r="BS5" s="224" t="s">
        <v>61</v>
      </c>
      <c r="BT5" s="227" t="s">
        <v>18</v>
      </c>
      <c r="BU5" s="239" t="s">
        <v>34</v>
      </c>
      <c r="BV5" s="234" t="s">
        <v>41</v>
      </c>
      <c r="BW5" s="234" t="s">
        <v>30</v>
      </c>
    </row>
    <row r="6" spans="1:75" s="242" customFormat="1" ht="15.75">
      <c r="A6" s="238"/>
      <c r="B6" s="16" t="s">
        <v>25</v>
      </c>
      <c r="C6" s="68" t="s">
        <v>90</v>
      </c>
      <c r="D6" s="68">
        <v>1</v>
      </c>
      <c r="E6" s="68">
        <v>2</v>
      </c>
      <c r="F6" s="68">
        <v>3</v>
      </c>
      <c r="G6" s="225"/>
      <c r="H6" s="228"/>
      <c r="I6" s="68">
        <v>4</v>
      </c>
      <c r="J6" s="68" t="s">
        <v>89</v>
      </c>
      <c r="K6" s="68">
        <v>5</v>
      </c>
      <c r="L6" s="68">
        <v>6</v>
      </c>
      <c r="M6" s="225"/>
      <c r="N6" s="228"/>
      <c r="O6" s="68">
        <v>7</v>
      </c>
      <c r="P6" s="68">
        <v>8</v>
      </c>
      <c r="Q6" s="68">
        <v>9</v>
      </c>
      <c r="R6" s="68">
        <v>10</v>
      </c>
      <c r="S6" s="68">
        <v>11</v>
      </c>
      <c r="T6" s="225"/>
      <c r="U6" s="228"/>
      <c r="V6" s="68">
        <v>12</v>
      </c>
      <c r="W6" s="68" t="s">
        <v>89</v>
      </c>
      <c r="X6" s="68" t="s">
        <v>89</v>
      </c>
      <c r="Y6" s="68">
        <v>13</v>
      </c>
      <c r="Z6" s="225"/>
      <c r="AA6" s="228"/>
      <c r="AB6" s="68">
        <v>14</v>
      </c>
      <c r="AC6" s="68">
        <v>15</v>
      </c>
      <c r="AD6" s="68">
        <v>16</v>
      </c>
      <c r="AE6" s="68">
        <v>17</v>
      </c>
      <c r="AF6" s="225"/>
      <c r="AG6" s="228"/>
      <c r="AH6" s="68">
        <v>18</v>
      </c>
      <c r="AI6" s="68">
        <v>19</v>
      </c>
      <c r="AJ6" s="68">
        <v>20</v>
      </c>
      <c r="AK6" s="68">
        <v>21</v>
      </c>
      <c r="AL6" s="68">
        <v>22</v>
      </c>
      <c r="AM6" s="225"/>
      <c r="AN6" s="228"/>
      <c r="AO6" s="68">
        <v>23</v>
      </c>
      <c r="AP6" s="68">
        <v>24</v>
      </c>
      <c r="AQ6" s="68" t="s">
        <v>89</v>
      </c>
      <c r="AR6" s="68" t="s">
        <v>89</v>
      </c>
      <c r="AS6" s="68" t="s">
        <v>89</v>
      </c>
      <c r="AT6" s="225"/>
      <c r="AU6" s="228"/>
      <c r="AV6" s="68">
        <v>2</v>
      </c>
      <c r="AW6" s="68">
        <v>3</v>
      </c>
      <c r="AX6" s="68">
        <v>4</v>
      </c>
      <c r="AY6" s="68">
        <v>5</v>
      </c>
      <c r="AZ6" s="225"/>
      <c r="BA6" s="228"/>
      <c r="BB6" s="68">
        <v>6</v>
      </c>
      <c r="BC6" s="68">
        <v>7</v>
      </c>
      <c r="BD6" s="68">
        <v>8</v>
      </c>
      <c r="BE6" s="68" t="s">
        <v>89</v>
      </c>
      <c r="BF6" s="225"/>
      <c r="BG6" s="228"/>
      <c r="BH6" s="68" t="s">
        <v>89</v>
      </c>
      <c r="BI6" s="68">
        <v>9</v>
      </c>
      <c r="BJ6" s="68">
        <v>10</v>
      </c>
      <c r="BK6" s="68">
        <v>11</v>
      </c>
      <c r="BL6" s="68">
        <v>12</v>
      </c>
      <c r="BM6" s="225"/>
      <c r="BN6" s="228"/>
      <c r="BO6" s="68">
        <v>13</v>
      </c>
      <c r="BP6" s="68">
        <v>14</v>
      </c>
      <c r="BQ6" s="68">
        <v>15</v>
      </c>
      <c r="BR6" s="68" t="s">
        <v>89</v>
      </c>
      <c r="BS6" s="225"/>
      <c r="BT6" s="228"/>
      <c r="BU6" s="240"/>
      <c r="BV6" s="235"/>
      <c r="BW6" s="235"/>
    </row>
    <row r="7" spans="1:75" ht="39" thickBot="1">
      <c r="A7" s="238"/>
      <c r="B7" s="144" t="s">
        <v>63</v>
      </c>
      <c r="C7" s="28"/>
      <c r="D7" s="28"/>
      <c r="E7" s="28"/>
      <c r="F7" s="28"/>
      <c r="G7" s="28"/>
      <c r="H7" s="228"/>
      <c r="I7" s="28"/>
      <c r="J7" s="28"/>
      <c r="K7" s="28"/>
      <c r="L7" s="28"/>
      <c r="M7" s="28"/>
      <c r="N7" s="228"/>
      <c r="O7" s="28"/>
      <c r="P7" s="28"/>
      <c r="Q7" s="28"/>
      <c r="R7" s="28"/>
      <c r="S7" s="28"/>
      <c r="T7" s="28"/>
      <c r="U7" s="228"/>
      <c r="V7" s="28"/>
      <c r="W7" s="28"/>
      <c r="X7" s="28"/>
      <c r="Y7" s="28"/>
      <c r="Z7" s="28"/>
      <c r="AA7" s="228"/>
      <c r="AB7" s="28"/>
      <c r="AC7" s="28"/>
      <c r="AD7" s="28"/>
      <c r="AE7" s="28"/>
      <c r="AF7" s="28"/>
      <c r="AG7" s="228"/>
      <c r="AH7" s="28"/>
      <c r="AI7" s="28"/>
      <c r="AJ7" s="28"/>
      <c r="AK7" s="28"/>
      <c r="AL7" s="28"/>
      <c r="AM7" s="28"/>
      <c r="AN7" s="228"/>
      <c r="AO7" s="28"/>
      <c r="AP7" s="28"/>
      <c r="AQ7" s="28"/>
      <c r="AR7" s="28"/>
      <c r="AS7" s="28"/>
      <c r="AT7" s="28"/>
      <c r="AU7" s="228"/>
      <c r="AV7" s="28"/>
      <c r="AW7" s="28"/>
      <c r="AX7" s="28"/>
      <c r="AY7" s="28"/>
      <c r="AZ7" s="28"/>
      <c r="BA7" s="228"/>
      <c r="BB7" s="28"/>
      <c r="BC7" s="28"/>
      <c r="BD7" s="28"/>
      <c r="BE7" s="28"/>
      <c r="BF7" s="28"/>
      <c r="BG7" s="228"/>
      <c r="BH7" s="28"/>
      <c r="BI7" s="28"/>
      <c r="BJ7" s="28"/>
      <c r="BK7" s="28"/>
      <c r="BL7" s="28"/>
      <c r="BM7" s="28"/>
      <c r="BN7" s="228"/>
      <c r="BO7" s="28"/>
      <c r="BP7" s="28"/>
      <c r="BQ7" s="28"/>
      <c r="BR7" s="28"/>
      <c r="BS7" s="28"/>
      <c r="BT7" s="228"/>
      <c r="BU7" s="241"/>
      <c r="BV7" s="236"/>
      <c r="BW7" s="236"/>
    </row>
    <row r="8" spans="1:75" ht="5.25" customHeight="1" thickBot="1">
      <c r="A8" s="30"/>
      <c r="B8" s="31"/>
      <c r="C8" s="32"/>
      <c r="D8" s="32"/>
      <c r="E8" s="32"/>
      <c r="F8" s="32"/>
      <c r="G8" s="32"/>
      <c r="H8" s="33"/>
      <c r="I8" s="32"/>
      <c r="J8" s="32"/>
      <c r="K8" s="32"/>
      <c r="L8" s="32"/>
      <c r="M8" s="32"/>
      <c r="N8" s="33"/>
      <c r="O8" s="32"/>
      <c r="P8" s="32"/>
      <c r="Q8" s="32"/>
      <c r="R8" s="32"/>
      <c r="S8" s="32"/>
      <c r="T8" s="32"/>
      <c r="U8" s="33"/>
      <c r="V8" s="32"/>
      <c r="W8" s="32"/>
      <c r="X8" s="32"/>
      <c r="Y8" s="32"/>
      <c r="Z8" s="32"/>
      <c r="AA8" s="33"/>
      <c r="AB8" s="32"/>
      <c r="AC8" s="32"/>
      <c r="AD8" s="32"/>
      <c r="AE8" s="32"/>
      <c r="AF8" s="32"/>
      <c r="AG8" s="33"/>
      <c r="AH8" s="32"/>
      <c r="AI8" s="32"/>
      <c r="AJ8" s="32"/>
      <c r="AK8" s="32"/>
      <c r="AL8" s="32"/>
      <c r="AM8" s="32"/>
      <c r="AN8" s="33"/>
      <c r="AO8" s="32"/>
      <c r="AP8" s="32"/>
      <c r="AQ8" s="32"/>
      <c r="AR8" s="32"/>
      <c r="AS8" s="32"/>
      <c r="AT8" s="32"/>
      <c r="AU8" s="33"/>
      <c r="AV8" s="32"/>
      <c r="AW8" s="32"/>
      <c r="AX8" s="32"/>
      <c r="AY8" s="32"/>
      <c r="AZ8" s="32"/>
      <c r="BA8" s="33"/>
      <c r="BB8" s="32"/>
      <c r="BC8" s="32"/>
      <c r="BD8" s="32"/>
      <c r="BE8" s="32"/>
      <c r="BF8" s="32"/>
      <c r="BG8" s="33"/>
      <c r="BH8" s="32"/>
      <c r="BI8" s="32"/>
      <c r="BJ8" s="32"/>
      <c r="BK8" s="32"/>
      <c r="BL8" s="32"/>
      <c r="BM8" s="32"/>
      <c r="BN8" s="33"/>
      <c r="BO8" s="32"/>
      <c r="BP8" s="32"/>
      <c r="BQ8" s="32"/>
      <c r="BR8" s="32"/>
      <c r="BS8" s="32"/>
      <c r="BT8" s="33"/>
      <c r="BU8" s="34"/>
      <c r="BV8" s="35"/>
      <c r="BW8" s="36"/>
    </row>
    <row r="9" spans="1:75" ht="15.75">
      <c r="A9" s="167"/>
      <c r="B9" s="69">
        <v>0</v>
      </c>
      <c r="C9" s="70" t="s">
        <v>88</v>
      </c>
      <c r="D9" s="70"/>
      <c r="E9" s="70"/>
      <c r="F9" s="70"/>
      <c r="G9" s="11">
        <f>SUM(C9:F9)*$B9</f>
        <v>0</v>
      </c>
      <c r="H9" s="73" t="s">
        <v>26</v>
      </c>
      <c r="I9" s="70"/>
      <c r="J9" s="70" t="s">
        <v>88</v>
      </c>
      <c r="K9" s="70"/>
      <c r="L9" s="70"/>
      <c r="M9" s="11">
        <f>SUM(I9:L9)*$B9</f>
        <v>0</v>
      </c>
      <c r="N9" s="73" t="s">
        <v>26</v>
      </c>
      <c r="O9" s="70"/>
      <c r="P9" s="70"/>
      <c r="Q9" s="70"/>
      <c r="R9" s="70"/>
      <c r="S9" s="70"/>
      <c r="T9" s="11">
        <f>SUM(O9:S9)*$B9</f>
        <v>0</v>
      </c>
      <c r="U9" s="73" t="s">
        <v>26</v>
      </c>
      <c r="V9" s="70"/>
      <c r="W9" s="70" t="s">
        <v>88</v>
      </c>
      <c r="X9" s="70" t="s">
        <v>88</v>
      </c>
      <c r="Y9" s="70"/>
      <c r="Z9" s="11">
        <f>SUM(V9:Y9)*$B9</f>
        <v>0</v>
      </c>
      <c r="AA9" s="76" t="s">
        <v>26</v>
      </c>
      <c r="AB9" s="70"/>
      <c r="AC9" s="70"/>
      <c r="AD9" s="70"/>
      <c r="AE9" s="70"/>
      <c r="AF9" s="11">
        <f>SUM(AB9:AE9)*$B9</f>
        <v>0</v>
      </c>
      <c r="AG9" s="73" t="s">
        <v>26</v>
      </c>
      <c r="AH9" s="70"/>
      <c r="AI9" s="70"/>
      <c r="AJ9" s="70"/>
      <c r="AK9" s="70"/>
      <c r="AL9" s="70"/>
      <c r="AM9" s="11">
        <f>SUM(AH9:AL9)*$B9</f>
        <v>0</v>
      </c>
      <c r="AN9" s="76" t="s">
        <v>26</v>
      </c>
      <c r="AO9" s="70"/>
      <c r="AP9" s="70"/>
      <c r="AQ9" s="70" t="s">
        <v>88</v>
      </c>
      <c r="AR9" s="70" t="s">
        <v>88</v>
      </c>
      <c r="AS9" s="70" t="s">
        <v>88</v>
      </c>
      <c r="AT9" s="11">
        <f>SUM(AO9:AS9)*$B9</f>
        <v>0</v>
      </c>
      <c r="AU9" s="76" t="s">
        <v>26</v>
      </c>
      <c r="AV9" s="70"/>
      <c r="AW9" s="70"/>
      <c r="AX9" s="70"/>
      <c r="AY9" s="70"/>
      <c r="AZ9" s="11">
        <f>SUM(AV9:AY9)*$B9</f>
        <v>0</v>
      </c>
      <c r="BA9" s="76" t="s">
        <v>26</v>
      </c>
      <c r="BB9" s="70"/>
      <c r="BC9" s="70"/>
      <c r="BD9" s="70"/>
      <c r="BE9" s="70" t="s">
        <v>88</v>
      </c>
      <c r="BF9" s="11">
        <f>SUM(BB9:BE9)*$B9</f>
        <v>0</v>
      </c>
      <c r="BG9" s="76" t="s">
        <v>26</v>
      </c>
      <c r="BH9" s="70" t="s">
        <v>88</v>
      </c>
      <c r="BI9" s="70"/>
      <c r="BJ9" s="70"/>
      <c r="BK9" s="70"/>
      <c r="BL9" s="70"/>
      <c r="BM9" s="11">
        <f>SUM(BH9:BL9)*$B9</f>
        <v>0</v>
      </c>
      <c r="BN9" s="76" t="s">
        <v>26</v>
      </c>
      <c r="BO9" s="70"/>
      <c r="BP9" s="70"/>
      <c r="BQ9" s="70"/>
      <c r="BR9" s="70" t="s">
        <v>88</v>
      </c>
      <c r="BS9" s="11">
        <f>SUM(BO9:BR9)*$B9</f>
        <v>0</v>
      </c>
      <c r="BT9" s="76" t="s">
        <v>26</v>
      </c>
      <c r="BU9" s="20">
        <f>G9+M9+T9+Z9+AF9+AM9+AT9+AZ9+BF9+BM9+BS9</f>
        <v>0</v>
      </c>
      <c r="BV9" s="29">
        <f>$B$2*$B9</f>
        <v>0</v>
      </c>
      <c r="BW9" s="22">
        <f>BV9-BU9</f>
        <v>0</v>
      </c>
    </row>
    <row r="10" spans="1:75" ht="15.75">
      <c r="A10" s="167"/>
      <c r="B10" s="69">
        <v>0</v>
      </c>
      <c r="C10" s="70" t="s">
        <v>88</v>
      </c>
      <c r="D10" s="70"/>
      <c r="E10" s="70"/>
      <c r="F10" s="70"/>
      <c r="G10" s="11">
        <f aca="true" t="shared" si="0" ref="G10:G26">SUM(C10:F10)*$B10</f>
        <v>0</v>
      </c>
      <c r="H10" s="73" t="s">
        <v>26</v>
      </c>
      <c r="I10" s="70"/>
      <c r="J10" s="70" t="s">
        <v>88</v>
      </c>
      <c r="K10" s="70"/>
      <c r="L10" s="71"/>
      <c r="M10" s="11">
        <f aca="true" t="shared" si="1" ref="M10:M26">SUM(I10:L10)*$B10</f>
        <v>0</v>
      </c>
      <c r="N10" s="73" t="s">
        <v>26</v>
      </c>
      <c r="O10" s="70"/>
      <c r="P10" s="70"/>
      <c r="Q10" s="70"/>
      <c r="R10" s="70"/>
      <c r="S10" s="70"/>
      <c r="T10" s="11">
        <f aca="true" t="shared" si="2" ref="T10:T26">SUM(O10:S10)*$B10</f>
        <v>0</v>
      </c>
      <c r="U10" s="73" t="s">
        <v>26</v>
      </c>
      <c r="V10" s="70"/>
      <c r="W10" s="70" t="s">
        <v>88</v>
      </c>
      <c r="X10" s="70" t="s">
        <v>88</v>
      </c>
      <c r="Y10" s="70"/>
      <c r="Z10" s="11">
        <f aca="true" t="shared" si="3" ref="Z10:Z26">SUM(V10:Y10)*$B10</f>
        <v>0</v>
      </c>
      <c r="AA10" s="76" t="s">
        <v>26</v>
      </c>
      <c r="AB10" s="70"/>
      <c r="AC10" s="70"/>
      <c r="AD10" s="70"/>
      <c r="AE10" s="70"/>
      <c r="AF10" s="11">
        <f aca="true" t="shared" si="4" ref="AF10:AF26">SUM(AB10:AE10)*$B10</f>
        <v>0</v>
      </c>
      <c r="AG10" s="73" t="s">
        <v>26</v>
      </c>
      <c r="AH10" s="70"/>
      <c r="AI10" s="70"/>
      <c r="AJ10" s="70"/>
      <c r="AK10" s="71"/>
      <c r="AL10" s="71"/>
      <c r="AM10" s="11">
        <f aca="true" t="shared" si="5" ref="AM10:AM26">SUM(AH10:AL10)*$B10</f>
        <v>0</v>
      </c>
      <c r="AN10" s="76" t="s">
        <v>26</v>
      </c>
      <c r="AO10" s="70"/>
      <c r="AP10" s="70"/>
      <c r="AQ10" s="70" t="s">
        <v>88</v>
      </c>
      <c r="AR10" s="70" t="s">
        <v>88</v>
      </c>
      <c r="AS10" s="70" t="s">
        <v>88</v>
      </c>
      <c r="AT10" s="11">
        <f aca="true" t="shared" si="6" ref="AT10:AT26">SUM(AO10:AS10)*$B10</f>
        <v>0</v>
      </c>
      <c r="AU10" s="76" t="s">
        <v>26</v>
      </c>
      <c r="AV10" s="70"/>
      <c r="AW10" s="70"/>
      <c r="AX10" s="70"/>
      <c r="AY10" s="70"/>
      <c r="AZ10" s="11">
        <f aca="true" t="shared" si="7" ref="AZ10:AZ26">SUM(AV10:AY10)*$B10</f>
        <v>0</v>
      </c>
      <c r="BA10" s="76" t="s">
        <v>26</v>
      </c>
      <c r="BB10" s="70"/>
      <c r="BC10" s="70"/>
      <c r="BD10" s="70"/>
      <c r="BE10" s="70" t="s">
        <v>88</v>
      </c>
      <c r="BF10" s="11">
        <f aca="true" t="shared" si="8" ref="BF10:BF26">SUM(BB10:BE10)*$B10</f>
        <v>0</v>
      </c>
      <c r="BG10" s="76" t="s">
        <v>26</v>
      </c>
      <c r="BH10" s="70" t="s">
        <v>88</v>
      </c>
      <c r="BI10" s="71"/>
      <c r="BJ10" s="71"/>
      <c r="BK10" s="71"/>
      <c r="BL10" s="71"/>
      <c r="BM10" s="11">
        <f aca="true" t="shared" si="9" ref="BM10:BM26">SUM(BH10:BL10)*$B10</f>
        <v>0</v>
      </c>
      <c r="BN10" s="76" t="s">
        <v>26</v>
      </c>
      <c r="BO10" s="71"/>
      <c r="BP10" s="71"/>
      <c r="BQ10" s="70"/>
      <c r="BR10" s="70" t="s">
        <v>88</v>
      </c>
      <c r="BS10" s="11">
        <f aca="true" t="shared" si="10" ref="BS10:BS26">SUM(BO10:BR10)*$B10</f>
        <v>0</v>
      </c>
      <c r="BT10" s="76" t="s">
        <v>26</v>
      </c>
      <c r="BU10" s="20">
        <f aca="true" t="shared" si="11" ref="BU10:BU26">G10+M10+T10+Z10+AF10+AM10+AT10+AZ10+BF10+BM10+BS10</f>
        <v>0</v>
      </c>
      <c r="BV10" s="29">
        <f aca="true" t="shared" si="12" ref="BV10:BV26">$B$2*$B10</f>
        <v>0</v>
      </c>
      <c r="BW10" s="21">
        <f aca="true" t="shared" si="13" ref="BW10:BW28">BV10-BU10</f>
        <v>0</v>
      </c>
    </row>
    <row r="11" spans="1:75" ht="15.75">
      <c r="A11" s="167"/>
      <c r="B11" s="69">
        <v>0</v>
      </c>
      <c r="C11" s="70" t="s">
        <v>88</v>
      </c>
      <c r="D11" s="70"/>
      <c r="E11" s="70"/>
      <c r="F11" s="70"/>
      <c r="G11" s="11">
        <f t="shared" si="0"/>
        <v>0</v>
      </c>
      <c r="H11" s="73" t="s">
        <v>26</v>
      </c>
      <c r="I11" s="70"/>
      <c r="J11" s="70" t="s">
        <v>88</v>
      </c>
      <c r="K11" s="70"/>
      <c r="L11" s="71"/>
      <c r="M11" s="11">
        <f t="shared" si="1"/>
        <v>0</v>
      </c>
      <c r="N11" s="73" t="s">
        <v>26</v>
      </c>
      <c r="O11" s="70"/>
      <c r="P11" s="70"/>
      <c r="Q11" s="70"/>
      <c r="R11" s="70"/>
      <c r="S11" s="70"/>
      <c r="T11" s="11">
        <f t="shared" si="2"/>
        <v>0</v>
      </c>
      <c r="U11" s="73" t="s">
        <v>26</v>
      </c>
      <c r="V11" s="70"/>
      <c r="W11" s="70" t="s">
        <v>88</v>
      </c>
      <c r="X11" s="70" t="s">
        <v>88</v>
      </c>
      <c r="Y11" s="70"/>
      <c r="Z11" s="11">
        <f t="shared" si="3"/>
        <v>0</v>
      </c>
      <c r="AA11" s="76" t="s">
        <v>26</v>
      </c>
      <c r="AB11" s="70"/>
      <c r="AC11" s="70"/>
      <c r="AD11" s="70"/>
      <c r="AE11" s="70"/>
      <c r="AF11" s="11">
        <f t="shared" si="4"/>
        <v>0</v>
      </c>
      <c r="AG11" s="73" t="s">
        <v>26</v>
      </c>
      <c r="AH11" s="70"/>
      <c r="AI11" s="70"/>
      <c r="AJ11" s="70"/>
      <c r="AK11" s="71"/>
      <c r="AL11" s="71"/>
      <c r="AM11" s="11">
        <f t="shared" si="5"/>
        <v>0</v>
      </c>
      <c r="AN11" s="76" t="s">
        <v>26</v>
      </c>
      <c r="AO11" s="70"/>
      <c r="AP11" s="70"/>
      <c r="AQ11" s="70" t="s">
        <v>88</v>
      </c>
      <c r="AR11" s="70" t="s">
        <v>88</v>
      </c>
      <c r="AS11" s="70" t="s">
        <v>88</v>
      </c>
      <c r="AT11" s="11">
        <f t="shared" si="6"/>
        <v>0</v>
      </c>
      <c r="AU11" s="76" t="s">
        <v>26</v>
      </c>
      <c r="AV11" s="70"/>
      <c r="AW11" s="70"/>
      <c r="AX11" s="70"/>
      <c r="AY11" s="70"/>
      <c r="AZ11" s="11">
        <f t="shared" si="7"/>
        <v>0</v>
      </c>
      <c r="BA11" s="76" t="s">
        <v>26</v>
      </c>
      <c r="BB11" s="70"/>
      <c r="BC11" s="70"/>
      <c r="BD11" s="70"/>
      <c r="BE11" s="70" t="s">
        <v>88</v>
      </c>
      <c r="BF11" s="11">
        <f t="shared" si="8"/>
        <v>0</v>
      </c>
      <c r="BG11" s="76" t="s">
        <v>26</v>
      </c>
      <c r="BH11" s="70" t="s">
        <v>88</v>
      </c>
      <c r="BI11" s="71"/>
      <c r="BJ11" s="71"/>
      <c r="BK11" s="71"/>
      <c r="BL11" s="71"/>
      <c r="BM11" s="11">
        <f t="shared" si="9"/>
        <v>0</v>
      </c>
      <c r="BN11" s="76" t="s">
        <v>26</v>
      </c>
      <c r="BO11" s="71"/>
      <c r="BP11" s="71"/>
      <c r="BQ11" s="70"/>
      <c r="BR11" s="70" t="s">
        <v>88</v>
      </c>
      <c r="BS11" s="11">
        <f t="shared" si="10"/>
        <v>0</v>
      </c>
      <c r="BT11" s="76" t="s">
        <v>26</v>
      </c>
      <c r="BU11" s="20">
        <f t="shared" si="11"/>
        <v>0</v>
      </c>
      <c r="BV11" s="29">
        <f t="shared" si="12"/>
        <v>0</v>
      </c>
      <c r="BW11" s="21">
        <f t="shared" si="13"/>
        <v>0</v>
      </c>
    </row>
    <row r="12" spans="1:75" ht="15.75">
      <c r="A12" s="167"/>
      <c r="B12" s="69">
        <v>0</v>
      </c>
      <c r="C12" s="70" t="s">
        <v>88</v>
      </c>
      <c r="D12" s="70"/>
      <c r="E12" s="70"/>
      <c r="F12" s="70"/>
      <c r="G12" s="11">
        <f t="shared" si="0"/>
        <v>0</v>
      </c>
      <c r="H12" s="73" t="s">
        <v>26</v>
      </c>
      <c r="I12" s="70"/>
      <c r="J12" s="70" t="s">
        <v>88</v>
      </c>
      <c r="K12" s="70"/>
      <c r="L12" s="71"/>
      <c r="M12" s="11">
        <f t="shared" si="1"/>
        <v>0</v>
      </c>
      <c r="N12" s="73" t="s">
        <v>26</v>
      </c>
      <c r="O12" s="70"/>
      <c r="P12" s="70"/>
      <c r="Q12" s="70"/>
      <c r="R12" s="70"/>
      <c r="S12" s="70"/>
      <c r="T12" s="11">
        <f t="shared" si="2"/>
        <v>0</v>
      </c>
      <c r="U12" s="73" t="s">
        <v>26</v>
      </c>
      <c r="V12" s="70"/>
      <c r="W12" s="70" t="s">
        <v>88</v>
      </c>
      <c r="X12" s="70" t="s">
        <v>88</v>
      </c>
      <c r="Y12" s="70"/>
      <c r="Z12" s="11">
        <f t="shared" si="3"/>
        <v>0</v>
      </c>
      <c r="AA12" s="76" t="s">
        <v>26</v>
      </c>
      <c r="AB12" s="70"/>
      <c r="AC12" s="70"/>
      <c r="AD12" s="70"/>
      <c r="AE12" s="70"/>
      <c r="AF12" s="11">
        <f t="shared" si="4"/>
        <v>0</v>
      </c>
      <c r="AG12" s="73" t="s">
        <v>26</v>
      </c>
      <c r="AH12" s="70"/>
      <c r="AI12" s="70"/>
      <c r="AJ12" s="70"/>
      <c r="AK12" s="71"/>
      <c r="AL12" s="71"/>
      <c r="AM12" s="11">
        <f t="shared" si="5"/>
        <v>0</v>
      </c>
      <c r="AN12" s="76" t="s">
        <v>26</v>
      </c>
      <c r="AO12" s="70"/>
      <c r="AP12" s="70"/>
      <c r="AQ12" s="70" t="s">
        <v>88</v>
      </c>
      <c r="AR12" s="70" t="s">
        <v>88</v>
      </c>
      <c r="AS12" s="70" t="s">
        <v>88</v>
      </c>
      <c r="AT12" s="11">
        <f t="shared" si="6"/>
        <v>0</v>
      </c>
      <c r="AU12" s="76" t="s">
        <v>26</v>
      </c>
      <c r="AV12" s="70"/>
      <c r="AW12" s="70"/>
      <c r="AX12" s="70"/>
      <c r="AY12" s="70"/>
      <c r="AZ12" s="11">
        <f t="shared" si="7"/>
        <v>0</v>
      </c>
      <c r="BA12" s="76" t="s">
        <v>26</v>
      </c>
      <c r="BB12" s="70"/>
      <c r="BC12" s="70"/>
      <c r="BD12" s="70"/>
      <c r="BE12" s="70" t="s">
        <v>88</v>
      </c>
      <c r="BF12" s="11">
        <f t="shared" si="8"/>
        <v>0</v>
      </c>
      <c r="BG12" s="76" t="s">
        <v>26</v>
      </c>
      <c r="BH12" s="70" t="s">
        <v>88</v>
      </c>
      <c r="BI12" s="71"/>
      <c r="BJ12" s="71"/>
      <c r="BK12" s="71"/>
      <c r="BL12" s="71"/>
      <c r="BM12" s="11">
        <f t="shared" si="9"/>
        <v>0</v>
      </c>
      <c r="BN12" s="76" t="s">
        <v>26</v>
      </c>
      <c r="BO12" s="71"/>
      <c r="BP12" s="71"/>
      <c r="BQ12" s="70"/>
      <c r="BR12" s="70" t="s">
        <v>88</v>
      </c>
      <c r="BS12" s="11">
        <f t="shared" si="10"/>
        <v>0</v>
      </c>
      <c r="BT12" s="76" t="s">
        <v>26</v>
      </c>
      <c r="BU12" s="20">
        <f t="shared" si="11"/>
        <v>0</v>
      </c>
      <c r="BV12" s="29">
        <f t="shared" si="12"/>
        <v>0</v>
      </c>
      <c r="BW12" s="21">
        <f t="shared" si="13"/>
        <v>0</v>
      </c>
    </row>
    <row r="13" spans="1:75" ht="15.75">
      <c r="A13" s="167"/>
      <c r="B13" s="69">
        <v>0</v>
      </c>
      <c r="C13" s="70" t="s">
        <v>88</v>
      </c>
      <c r="D13" s="70"/>
      <c r="E13" s="70"/>
      <c r="F13" s="70"/>
      <c r="G13" s="11">
        <f t="shared" si="0"/>
        <v>0</v>
      </c>
      <c r="H13" s="73" t="s">
        <v>26</v>
      </c>
      <c r="I13" s="70"/>
      <c r="J13" s="70" t="s">
        <v>88</v>
      </c>
      <c r="K13" s="70"/>
      <c r="L13" s="71"/>
      <c r="M13" s="11">
        <f t="shared" si="1"/>
        <v>0</v>
      </c>
      <c r="N13" s="73" t="s">
        <v>26</v>
      </c>
      <c r="O13" s="70"/>
      <c r="P13" s="70"/>
      <c r="Q13" s="70"/>
      <c r="R13" s="70"/>
      <c r="S13" s="70"/>
      <c r="T13" s="11">
        <f t="shared" si="2"/>
        <v>0</v>
      </c>
      <c r="U13" s="73" t="s">
        <v>26</v>
      </c>
      <c r="V13" s="70"/>
      <c r="W13" s="70" t="s">
        <v>88</v>
      </c>
      <c r="X13" s="70" t="s">
        <v>88</v>
      </c>
      <c r="Y13" s="70"/>
      <c r="Z13" s="11">
        <f t="shared" si="3"/>
        <v>0</v>
      </c>
      <c r="AA13" s="76" t="s">
        <v>26</v>
      </c>
      <c r="AB13" s="70"/>
      <c r="AC13" s="70"/>
      <c r="AD13" s="70"/>
      <c r="AE13" s="70"/>
      <c r="AF13" s="11">
        <f t="shared" si="4"/>
        <v>0</v>
      </c>
      <c r="AG13" s="73" t="s">
        <v>26</v>
      </c>
      <c r="AH13" s="70"/>
      <c r="AI13" s="70"/>
      <c r="AJ13" s="70"/>
      <c r="AK13" s="71"/>
      <c r="AL13" s="71"/>
      <c r="AM13" s="11">
        <f t="shared" si="5"/>
        <v>0</v>
      </c>
      <c r="AN13" s="76" t="s">
        <v>26</v>
      </c>
      <c r="AO13" s="70"/>
      <c r="AP13" s="70"/>
      <c r="AQ13" s="70" t="s">
        <v>88</v>
      </c>
      <c r="AR13" s="70" t="s">
        <v>88</v>
      </c>
      <c r="AS13" s="70" t="s">
        <v>88</v>
      </c>
      <c r="AT13" s="11">
        <f t="shared" si="6"/>
        <v>0</v>
      </c>
      <c r="AU13" s="76" t="s">
        <v>26</v>
      </c>
      <c r="AV13" s="70"/>
      <c r="AW13" s="70"/>
      <c r="AX13" s="70"/>
      <c r="AY13" s="70"/>
      <c r="AZ13" s="11">
        <f t="shared" si="7"/>
        <v>0</v>
      </c>
      <c r="BA13" s="76" t="s">
        <v>26</v>
      </c>
      <c r="BB13" s="70"/>
      <c r="BC13" s="70"/>
      <c r="BD13" s="70"/>
      <c r="BE13" s="70" t="s">
        <v>88</v>
      </c>
      <c r="BF13" s="11">
        <f t="shared" si="8"/>
        <v>0</v>
      </c>
      <c r="BG13" s="76" t="s">
        <v>26</v>
      </c>
      <c r="BH13" s="70" t="s">
        <v>88</v>
      </c>
      <c r="BI13" s="71"/>
      <c r="BJ13" s="71"/>
      <c r="BK13" s="71"/>
      <c r="BL13" s="71"/>
      <c r="BM13" s="11">
        <f t="shared" si="9"/>
        <v>0</v>
      </c>
      <c r="BN13" s="76" t="s">
        <v>26</v>
      </c>
      <c r="BO13" s="71"/>
      <c r="BP13" s="71"/>
      <c r="BQ13" s="70"/>
      <c r="BR13" s="70" t="s">
        <v>88</v>
      </c>
      <c r="BS13" s="11">
        <f t="shared" si="10"/>
        <v>0</v>
      </c>
      <c r="BT13" s="76" t="s">
        <v>26</v>
      </c>
      <c r="BU13" s="20">
        <f t="shared" si="11"/>
        <v>0</v>
      </c>
      <c r="BV13" s="29">
        <f t="shared" si="12"/>
        <v>0</v>
      </c>
      <c r="BW13" s="21">
        <f t="shared" si="13"/>
        <v>0</v>
      </c>
    </row>
    <row r="14" spans="1:75" ht="15.75">
      <c r="A14" s="167"/>
      <c r="B14" s="69">
        <v>0</v>
      </c>
      <c r="C14" s="70" t="s">
        <v>88</v>
      </c>
      <c r="D14" s="70"/>
      <c r="E14" s="70"/>
      <c r="F14" s="70"/>
      <c r="G14" s="11">
        <f t="shared" si="0"/>
        <v>0</v>
      </c>
      <c r="H14" s="73" t="s">
        <v>26</v>
      </c>
      <c r="I14" s="70"/>
      <c r="J14" s="70" t="s">
        <v>88</v>
      </c>
      <c r="K14" s="70"/>
      <c r="L14" s="71"/>
      <c r="M14" s="11">
        <f t="shared" si="1"/>
        <v>0</v>
      </c>
      <c r="N14" s="73" t="s">
        <v>26</v>
      </c>
      <c r="O14" s="70"/>
      <c r="P14" s="70"/>
      <c r="Q14" s="70"/>
      <c r="R14" s="70"/>
      <c r="S14" s="70"/>
      <c r="T14" s="11">
        <f t="shared" si="2"/>
        <v>0</v>
      </c>
      <c r="U14" s="73" t="s">
        <v>26</v>
      </c>
      <c r="V14" s="70"/>
      <c r="W14" s="70" t="s">
        <v>88</v>
      </c>
      <c r="X14" s="70" t="s">
        <v>88</v>
      </c>
      <c r="Y14" s="70"/>
      <c r="Z14" s="11">
        <f t="shared" si="3"/>
        <v>0</v>
      </c>
      <c r="AA14" s="76" t="s">
        <v>26</v>
      </c>
      <c r="AB14" s="70"/>
      <c r="AC14" s="70"/>
      <c r="AD14" s="70"/>
      <c r="AE14" s="70"/>
      <c r="AF14" s="11">
        <f t="shared" si="4"/>
        <v>0</v>
      </c>
      <c r="AG14" s="73" t="s">
        <v>26</v>
      </c>
      <c r="AH14" s="70"/>
      <c r="AI14" s="70"/>
      <c r="AJ14" s="70"/>
      <c r="AK14" s="71"/>
      <c r="AL14" s="71"/>
      <c r="AM14" s="11">
        <f t="shared" si="5"/>
        <v>0</v>
      </c>
      <c r="AN14" s="76" t="s">
        <v>26</v>
      </c>
      <c r="AO14" s="70"/>
      <c r="AP14" s="70"/>
      <c r="AQ14" s="70" t="s">
        <v>88</v>
      </c>
      <c r="AR14" s="70" t="s">
        <v>88</v>
      </c>
      <c r="AS14" s="70" t="s">
        <v>88</v>
      </c>
      <c r="AT14" s="11">
        <f t="shared" si="6"/>
        <v>0</v>
      </c>
      <c r="AU14" s="76" t="s">
        <v>26</v>
      </c>
      <c r="AV14" s="70"/>
      <c r="AW14" s="70"/>
      <c r="AX14" s="70"/>
      <c r="AY14" s="70"/>
      <c r="AZ14" s="11">
        <f t="shared" si="7"/>
        <v>0</v>
      </c>
      <c r="BA14" s="76" t="s">
        <v>26</v>
      </c>
      <c r="BB14" s="70"/>
      <c r="BC14" s="70"/>
      <c r="BD14" s="70"/>
      <c r="BE14" s="70" t="s">
        <v>88</v>
      </c>
      <c r="BF14" s="11">
        <f t="shared" si="8"/>
        <v>0</v>
      </c>
      <c r="BG14" s="76" t="s">
        <v>26</v>
      </c>
      <c r="BH14" s="70" t="s">
        <v>88</v>
      </c>
      <c r="BI14" s="71"/>
      <c r="BJ14" s="71"/>
      <c r="BK14" s="71"/>
      <c r="BL14" s="71"/>
      <c r="BM14" s="11">
        <f t="shared" si="9"/>
        <v>0</v>
      </c>
      <c r="BN14" s="76" t="s">
        <v>26</v>
      </c>
      <c r="BO14" s="71"/>
      <c r="BP14" s="71"/>
      <c r="BQ14" s="70"/>
      <c r="BR14" s="70" t="s">
        <v>88</v>
      </c>
      <c r="BS14" s="11">
        <f t="shared" si="10"/>
        <v>0</v>
      </c>
      <c r="BT14" s="76" t="s">
        <v>26</v>
      </c>
      <c r="BU14" s="20">
        <f t="shared" si="11"/>
        <v>0</v>
      </c>
      <c r="BV14" s="29">
        <f t="shared" si="12"/>
        <v>0</v>
      </c>
      <c r="BW14" s="21">
        <f t="shared" si="13"/>
        <v>0</v>
      </c>
    </row>
    <row r="15" spans="1:75" ht="15.75">
      <c r="A15" s="167"/>
      <c r="B15" s="69">
        <v>0</v>
      </c>
      <c r="C15" s="70" t="s">
        <v>88</v>
      </c>
      <c r="D15" s="70"/>
      <c r="E15" s="70"/>
      <c r="F15" s="70"/>
      <c r="G15" s="11">
        <f t="shared" si="0"/>
        <v>0</v>
      </c>
      <c r="H15" s="73" t="s">
        <v>26</v>
      </c>
      <c r="I15" s="70"/>
      <c r="J15" s="70" t="s">
        <v>88</v>
      </c>
      <c r="K15" s="70"/>
      <c r="L15" s="71"/>
      <c r="M15" s="11">
        <f t="shared" si="1"/>
        <v>0</v>
      </c>
      <c r="N15" s="73" t="s">
        <v>26</v>
      </c>
      <c r="O15" s="70"/>
      <c r="P15" s="70"/>
      <c r="Q15" s="70"/>
      <c r="R15" s="70"/>
      <c r="S15" s="70"/>
      <c r="T15" s="11">
        <f t="shared" si="2"/>
        <v>0</v>
      </c>
      <c r="U15" s="73" t="s">
        <v>26</v>
      </c>
      <c r="V15" s="70"/>
      <c r="W15" s="70" t="s">
        <v>88</v>
      </c>
      <c r="X15" s="70" t="s">
        <v>88</v>
      </c>
      <c r="Y15" s="70"/>
      <c r="Z15" s="11">
        <f t="shared" si="3"/>
        <v>0</v>
      </c>
      <c r="AA15" s="76" t="s">
        <v>26</v>
      </c>
      <c r="AB15" s="70"/>
      <c r="AC15" s="70"/>
      <c r="AD15" s="70"/>
      <c r="AE15" s="70"/>
      <c r="AF15" s="11">
        <f t="shared" si="4"/>
        <v>0</v>
      </c>
      <c r="AG15" s="73" t="s">
        <v>26</v>
      </c>
      <c r="AH15" s="70"/>
      <c r="AI15" s="70"/>
      <c r="AJ15" s="70"/>
      <c r="AK15" s="71"/>
      <c r="AL15" s="71"/>
      <c r="AM15" s="11">
        <f t="shared" si="5"/>
        <v>0</v>
      </c>
      <c r="AN15" s="76" t="s">
        <v>26</v>
      </c>
      <c r="AO15" s="70"/>
      <c r="AP15" s="70"/>
      <c r="AQ15" s="70" t="s">
        <v>88</v>
      </c>
      <c r="AR15" s="70" t="s">
        <v>88</v>
      </c>
      <c r="AS15" s="70" t="s">
        <v>88</v>
      </c>
      <c r="AT15" s="11">
        <f t="shared" si="6"/>
        <v>0</v>
      </c>
      <c r="AU15" s="76" t="s">
        <v>26</v>
      </c>
      <c r="AV15" s="70"/>
      <c r="AW15" s="70"/>
      <c r="AX15" s="70"/>
      <c r="AY15" s="70"/>
      <c r="AZ15" s="11">
        <f t="shared" si="7"/>
        <v>0</v>
      </c>
      <c r="BA15" s="76" t="s">
        <v>26</v>
      </c>
      <c r="BB15" s="70"/>
      <c r="BC15" s="70"/>
      <c r="BD15" s="70"/>
      <c r="BE15" s="70" t="s">
        <v>88</v>
      </c>
      <c r="BF15" s="11">
        <f t="shared" si="8"/>
        <v>0</v>
      </c>
      <c r="BG15" s="76" t="s">
        <v>26</v>
      </c>
      <c r="BH15" s="70" t="s">
        <v>88</v>
      </c>
      <c r="BI15" s="71"/>
      <c r="BJ15" s="71"/>
      <c r="BK15" s="71"/>
      <c r="BL15" s="71"/>
      <c r="BM15" s="11">
        <f t="shared" si="9"/>
        <v>0</v>
      </c>
      <c r="BN15" s="76" t="s">
        <v>26</v>
      </c>
      <c r="BO15" s="71"/>
      <c r="BP15" s="71"/>
      <c r="BQ15" s="70"/>
      <c r="BR15" s="70" t="s">
        <v>88</v>
      </c>
      <c r="BS15" s="11">
        <f t="shared" si="10"/>
        <v>0</v>
      </c>
      <c r="BT15" s="76" t="s">
        <v>26</v>
      </c>
      <c r="BU15" s="20">
        <f t="shared" si="11"/>
        <v>0</v>
      </c>
      <c r="BV15" s="29">
        <f t="shared" si="12"/>
        <v>0</v>
      </c>
      <c r="BW15" s="21">
        <f t="shared" si="13"/>
        <v>0</v>
      </c>
    </row>
    <row r="16" spans="1:75" ht="15.75">
      <c r="A16" s="167"/>
      <c r="B16" s="69">
        <v>0</v>
      </c>
      <c r="C16" s="70" t="s">
        <v>88</v>
      </c>
      <c r="D16" s="70"/>
      <c r="E16" s="70"/>
      <c r="F16" s="70"/>
      <c r="G16" s="11">
        <f t="shared" si="0"/>
        <v>0</v>
      </c>
      <c r="H16" s="73" t="s">
        <v>26</v>
      </c>
      <c r="I16" s="70"/>
      <c r="J16" s="70" t="s">
        <v>88</v>
      </c>
      <c r="K16" s="70"/>
      <c r="L16" s="71"/>
      <c r="M16" s="11">
        <f t="shared" si="1"/>
        <v>0</v>
      </c>
      <c r="N16" s="73" t="s">
        <v>26</v>
      </c>
      <c r="O16" s="70"/>
      <c r="P16" s="70"/>
      <c r="Q16" s="70"/>
      <c r="R16" s="70"/>
      <c r="S16" s="70"/>
      <c r="T16" s="11">
        <f t="shared" si="2"/>
        <v>0</v>
      </c>
      <c r="U16" s="73" t="s">
        <v>26</v>
      </c>
      <c r="V16" s="70"/>
      <c r="W16" s="70" t="s">
        <v>88</v>
      </c>
      <c r="X16" s="70" t="s">
        <v>88</v>
      </c>
      <c r="Y16" s="70"/>
      <c r="Z16" s="11">
        <f t="shared" si="3"/>
        <v>0</v>
      </c>
      <c r="AA16" s="76" t="s">
        <v>26</v>
      </c>
      <c r="AB16" s="70"/>
      <c r="AC16" s="70"/>
      <c r="AD16" s="70"/>
      <c r="AE16" s="70"/>
      <c r="AF16" s="11">
        <f t="shared" si="4"/>
        <v>0</v>
      </c>
      <c r="AG16" s="73" t="s">
        <v>26</v>
      </c>
      <c r="AH16" s="70"/>
      <c r="AI16" s="70"/>
      <c r="AJ16" s="70"/>
      <c r="AK16" s="71"/>
      <c r="AL16" s="71"/>
      <c r="AM16" s="11">
        <f t="shared" si="5"/>
        <v>0</v>
      </c>
      <c r="AN16" s="76" t="s">
        <v>26</v>
      </c>
      <c r="AO16" s="70"/>
      <c r="AP16" s="70"/>
      <c r="AQ16" s="70" t="s">
        <v>88</v>
      </c>
      <c r="AR16" s="70" t="s">
        <v>88</v>
      </c>
      <c r="AS16" s="70" t="s">
        <v>88</v>
      </c>
      <c r="AT16" s="11">
        <f t="shared" si="6"/>
        <v>0</v>
      </c>
      <c r="AU16" s="76" t="s">
        <v>26</v>
      </c>
      <c r="AV16" s="70"/>
      <c r="AW16" s="70"/>
      <c r="AX16" s="70"/>
      <c r="AY16" s="70"/>
      <c r="AZ16" s="11">
        <f t="shared" si="7"/>
        <v>0</v>
      </c>
      <c r="BA16" s="76" t="s">
        <v>26</v>
      </c>
      <c r="BB16" s="70"/>
      <c r="BC16" s="70"/>
      <c r="BD16" s="70"/>
      <c r="BE16" s="70" t="s">
        <v>88</v>
      </c>
      <c r="BF16" s="11">
        <f t="shared" si="8"/>
        <v>0</v>
      </c>
      <c r="BG16" s="76" t="s">
        <v>26</v>
      </c>
      <c r="BH16" s="70" t="s">
        <v>88</v>
      </c>
      <c r="BI16" s="71"/>
      <c r="BJ16" s="71"/>
      <c r="BK16" s="71"/>
      <c r="BL16" s="71"/>
      <c r="BM16" s="11">
        <f t="shared" si="9"/>
        <v>0</v>
      </c>
      <c r="BN16" s="76" t="s">
        <v>26</v>
      </c>
      <c r="BO16" s="71"/>
      <c r="BP16" s="71"/>
      <c r="BQ16" s="70"/>
      <c r="BR16" s="70" t="s">
        <v>88</v>
      </c>
      <c r="BS16" s="11">
        <f t="shared" si="10"/>
        <v>0</v>
      </c>
      <c r="BT16" s="76" t="s">
        <v>26</v>
      </c>
      <c r="BU16" s="20">
        <f t="shared" si="11"/>
        <v>0</v>
      </c>
      <c r="BV16" s="29">
        <f t="shared" si="12"/>
        <v>0</v>
      </c>
      <c r="BW16" s="21">
        <f t="shared" si="13"/>
        <v>0</v>
      </c>
    </row>
    <row r="17" spans="1:75" ht="15.75">
      <c r="A17" s="167"/>
      <c r="B17" s="69">
        <v>0</v>
      </c>
      <c r="C17" s="70" t="s">
        <v>88</v>
      </c>
      <c r="D17" s="70"/>
      <c r="E17" s="70"/>
      <c r="F17" s="70"/>
      <c r="G17" s="11">
        <f t="shared" si="0"/>
        <v>0</v>
      </c>
      <c r="H17" s="73" t="s">
        <v>26</v>
      </c>
      <c r="I17" s="70"/>
      <c r="J17" s="70" t="s">
        <v>88</v>
      </c>
      <c r="K17" s="70"/>
      <c r="L17" s="71"/>
      <c r="M17" s="11">
        <f t="shared" si="1"/>
        <v>0</v>
      </c>
      <c r="N17" s="73" t="s">
        <v>26</v>
      </c>
      <c r="O17" s="70"/>
      <c r="P17" s="70"/>
      <c r="Q17" s="70"/>
      <c r="R17" s="70"/>
      <c r="S17" s="70"/>
      <c r="T17" s="11">
        <f t="shared" si="2"/>
        <v>0</v>
      </c>
      <c r="U17" s="73" t="s">
        <v>26</v>
      </c>
      <c r="V17" s="70"/>
      <c r="W17" s="70" t="s">
        <v>88</v>
      </c>
      <c r="X17" s="70" t="s">
        <v>88</v>
      </c>
      <c r="Y17" s="70"/>
      <c r="Z17" s="11">
        <f t="shared" si="3"/>
        <v>0</v>
      </c>
      <c r="AA17" s="76" t="s">
        <v>26</v>
      </c>
      <c r="AB17" s="70"/>
      <c r="AC17" s="70"/>
      <c r="AD17" s="70"/>
      <c r="AE17" s="70"/>
      <c r="AF17" s="11">
        <f t="shared" si="4"/>
        <v>0</v>
      </c>
      <c r="AG17" s="73" t="s">
        <v>26</v>
      </c>
      <c r="AH17" s="70"/>
      <c r="AI17" s="70"/>
      <c r="AJ17" s="70"/>
      <c r="AK17" s="71"/>
      <c r="AL17" s="71"/>
      <c r="AM17" s="11">
        <f t="shared" si="5"/>
        <v>0</v>
      </c>
      <c r="AN17" s="76" t="s">
        <v>26</v>
      </c>
      <c r="AO17" s="70"/>
      <c r="AP17" s="70"/>
      <c r="AQ17" s="70" t="s">
        <v>88</v>
      </c>
      <c r="AR17" s="70" t="s">
        <v>88</v>
      </c>
      <c r="AS17" s="70" t="s">
        <v>88</v>
      </c>
      <c r="AT17" s="11">
        <f t="shared" si="6"/>
        <v>0</v>
      </c>
      <c r="AU17" s="76" t="s">
        <v>26</v>
      </c>
      <c r="AV17" s="70"/>
      <c r="AW17" s="70"/>
      <c r="AX17" s="70"/>
      <c r="AY17" s="70"/>
      <c r="AZ17" s="11">
        <f t="shared" si="7"/>
        <v>0</v>
      </c>
      <c r="BA17" s="76" t="s">
        <v>26</v>
      </c>
      <c r="BB17" s="70"/>
      <c r="BC17" s="70"/>
      <c r="BD17" s="70"/>
      <c r="BE17" s="70" t="s">
        <v>88</v>
      </c>
      <c r="BF17" s="11">
        <f t="shared" si="8"/>
        <v>0</v>
      </c>
      <c r="BG17" s="76" t="s">
        <v>26</v>
      </c>
      <c r="BH17" s="70" t="s">
        <v>88</v>
      </c>
      <c r="BI17" s="71"/>
      <c r="BJ17" s="71"/>
      <c r="BK17" s="71"/>
      <c r="BL17" s="71"/>
      <c r="BM17" s="11">
        <f t="shared" si="9"/>
        <v>0</v>
      </c>
      <c r="BN17" s="76" t="s">
        <v>26</v>
      </c>
      <c r="BO17" s="71"/>
      <c r="BP17" s="71"/>
      <c r="BQ17" s="70"/>
      <c r="BR17" s="70" t="s">
        <v>88</v>
      </c>
      <c r="BS17" s="11">
        <f t="shared" si="10"/>
        <v>0</v>
      </c>
      <c r="BT17" s="76" t="s">
        <v>26</v>
      </c>
      <c r="BU17" s="20">
        <f t="shared" si="11"/>
        <v>0</v>
      </c>
      <c r="BV17" s="29">
        <f t="shared" si="12"/>
        <v>0</v>
      </c>
      <c r="BW17" s="21">
        <f t="shared" si="13"/>
        <v>0</v>
      </c>
    </row>
    <row r="18" spans="1:75" ht="15.75">
      <c r="A18" s="167"/>
      <c r="B18" s="69">
        <v>0</v>
      </c>
      <c r="C18" s="70" t="s">
        <v>88</v>
      </c>
      <c r="D18" s="70"/>
      <c r="E18" s="70"/>
      <c r="F18" s="70"/>
      <c r="G18" s="11">
        <f t="shared" si="0"/>
        <v>0</v>
      </c>
      <c r="H18" s="73" t="s">
        <v>26</v>
      </c>
      <c r="I18" s="70"/>
      <c r="J18" s="70" t="s">
        <v>88</v>
      </c>
      <c r="K18" s="70"/>
      <c r="L18" s="71"/>
      <c r="M18" s="11">
        <f t="shared" si="1"/>
        <v>0</v>
      </c>
      <c r="N18" s="73" t="s">
        <v>26</v>
      </c>
      <c r="O18" s="70"/>
      <c r="P18" s="70"/>
      <c r="Q18" s="70"/>
      <c r="R18" s="70"/>
      <c r="S18" s="70"/>
      <c r="T18" s="11">
        <f t="shared" si="2"/>
        <v>0</v>
      </c>
      <c r="U18" s="73" t="s">
        <v>26</v>
      </c>
      <c r="V18" s="70"/>
      <c r="W18" s="70" t="s">
        <v>88</v>
      </c>
      <c r="X18" s="70" t="s">
        <v>88</v>
      </c>
      <c r="Y18" s="70"/>
      <c r="Z18" s="11">
        <f t="shared" si="3"/>
        <v>0</v>
      </c>
      <c r="AA18" s="76" t="s">
        <v>26</v>
      </c>
      <c r="AB18" s="70"/>
      <c r="AC18" s="70"/>
      <c r="AD18" s="70"/>
      <c r="AE18" s="70"/>
      <c r="AF18" s="11">
        <f t="shared" si="4"/>
        <v>0</v>
      </c>
      <c r="AG18" s="73" t="s">
        <v>26</v>
      </c>
      <c r="AH18" s="70"/>
      <c r="AI18" s="70"/>
      <c r="AJ18" s="70"/>
      <c r="AK18" s="71"/>
      <c r="AL18" s="71"/>
      <c r="AM18" s="11">
        <f t="shared" si="5"/>
        <v>0</v>
      </c>
      <c r="AN18" s="76" t="s">
        <v>26</v>
      </c>
      <c r="AO18" s="70"/>
      <c r="AP18" s="70"/>
      <c r="AQ18" s="70" t="s">
        <v>88</v>
      </c>
      <c r="AR18" s="70" t="s">
        <v>88</v>
      </c>
      <c r="AS18" s="70" t="s">
        <v>88</v>
      </c>
      <c r="AT18" s="11">
        <f t="shared" si="6"/>
        <v>0</v>
      </c>
      <c r="AU18" s="76" t="s">
        <v>26</v>
      </c>
      <c r="AV18" s="70"/>
      <c r="AW18" s="70"/>
      <c r="AX18" s="70"/>
      <c r="AY18" s="70"/>
      <c r="AZ18" s="11">
        <f t="shared" si="7"/>
        <v>0</v>
      </c>
      <c r="BA18" s="76" t="s">
        <v>26</v>
      </c>
      <c r="BB18" s="70"/>
      <c r="BC18" s="70"/>
      <c r="BD18" s="70"/>
      <c r="BE18" s="70" t="s">
        <v>88</v>
      </c>
      <c r="BF18" s="11">
        <f t="shared" si="8"/>
        <v>0</v>
      </c>
      <c r="BG18" s="76" t="s">
        <v>26</v>
      </c>
      <c r="BH18" s="70" t="s">
        <v>88</v>
      </c>
      <c r="BI18" s="71"/>
      <c r="BJ18" s="71"/>
      <c r="BK18" s="71"/>
      <c r="BL18" s="71"/>
      <c r="BM18" s="11">
        <f t="shared" si="9"/>
        <v>0</v>
      </c>
      <c r="BN18" s="76" t="s">
        <v>26</v>
      </c>
      <c r="BO18" s="71"/>
      <c r="BP18" s="71"/>
      <c r="BQ18" s="70"/>
      <c r="BR18" s="70" t="s">
        <v>88</v>
      </c>
      <c r="BS18" s="11">
        <f t="shared" si="10"/>
        <v>0</v>
      </c>
      <c r="BT18" s="76" t="s">
        <v>26</v>
      </c>
      <c r="BU18" s="20">
        <f t="shared" si="11"/>
        <v>0</v>
      </c>
      <c r="BV18" s="29">
        <f t="shared" si="12"/>
        <v>0</v>
      </c>
      <c r="BW18" s="21">
        <f t="shared" si="13"/>
        <v>0</v>
      </c>
    </row>
    <row r="19" spans="1:75" ht="15.75">
      <c r="A19" s="167"/>
      <c r="B19" s="69">
        <v>0</v>
      </c>
      <c r="C19" s="70" t="s">
        <v>88</v>
      </c>
      <c r="D19" s="70"/>
      <c r="E19" s="70"/>
      <c r="F19" s="70"/>
      <c r="G19" s="11">
        <f t="shared" si="0"/>
        <v>0</v>
      </c>
      <c r="H19" s="73" t="s">
        <v>26</v>
      </c>
      <c r="I19" s="70"/>
      <c r="J19" s="70" t="s">
        <v>88</v>
      </c>
      <c r="K19" s="70"/>
      <c r="L19" s="71"/>
      <c r="M19" s="11">
        <f t="shared" si="1"/>
        <v>0</v>
      </c>
      <c r="N19" s="73" t="s">
        <v>26</v>
      </c>
      <c r="O19" s="70"/>
      <c r="P19" s="70"/>
      <c r="Q19" s="70"/>
      <c r="R19" s="70"/>
      <c r="S19" s="70"/>
      <c r="T19" s="11">
        <f t="shared" si="2"/>
        <v>0</v>
      </c>
      <c r="U19" s="73" t="s">
        <v>26</v>
      </c>
      <c r="V19" s="70"/>
      <c r="W19" s="70" t="s">
        <v>88</v>
      </c>
      <c r="X19" s="70" t="s">
        <v>88</v>
      </c>
      <c r="Y19" s="70"/>
      <c r="Z19" s="11">
        <f t="shared" si="3"/>
        <v>0</v>
      </c>
      <c r="AA19" s="76" t="s">
        <v>26</v>
      </c>
      <c r="AB19" s="70"/>
      <c r="AC19" s="70"/>
      <c r="AD19" s="70"/>
      <c r="AE19" s="70"/>
      <c r="AF19" s="11">
        <f t="shared" si="4"/>
        <v>0</v>
      </c>
      <c r="AG19" s="73" t="s">
        <v>26</v>
      </c>
      <c r="AH19" s="70"/>
      <c r="AI19" s="70"/>
      <c r="AJ19" s="70"/>
      <c r="AK19" s="71"/>
      <c r="AL19" s="71"/>
      <c r="AM19" s="11">
        <f t="shared" si="5"/>
        <v>0</v>
      </c>
      <c r="AN19" s="76" t="s">
        <v>26</v>
      </c>
      <c r="AO19" s="70"/>
      <c r="AP19" s="70"/>
      <c r="AQ19" s="70" t="s">
        <v>88</v>
      </c>
      <c r="AR19" s="70" t="s">
        <v>88</v>
      </c>
      <c r="AS19" s="70" t="s">
        <v>88</v>
      </c>
      <c r="AT19" s="11">
        <f t="shared" si="6"/>
        <v>0</v>
      </c>
      <c r="AU19" s="76" t="s">
        <v>26</v>
      </c>
      <c r="AV19" s="70"/>
      <c r="AW19" s="70"/>
      <c r="AX19" s="70"/>
      <c r="AY19" s="70"/>
      <c r="AZ19" s="11">
        <f t="shared" si="7"/>
        <v>0</v>
      </c>
      <c r="BA19" s="76" t="s">
        <v>26</v>
      </c>
      <c r="BB19" s="70"/>
      <c r="BC19" s="70"/>
      <c r="BD19" s="70"/>
      <c r="BE19" s="70" t="s">
        <v>88</v>
      </c>
      <c r="BF19" s="11">
        <f t="shared" si="8"/>
        <v>0</v>
      </c>
      <c r="BG19" s="76" t="s">
        <v>26</v>
      </c>
      <c r="BH19" s="70" t="s">
        <v>88</v>
      </c>
      <c r="BI19" s="71"/>
      <c r="BJ19" s="71"/>
      <c r="BK19" s="71"/>
      <c r="BL19" s="71"/>
      <c r="BM19" s="11">
        <f t="shared" si="9"/>
        <v>0</v>
      </c>
      <c r="BN19" s="76" t="s">
        <v>26</v>
      </c>
      <c r="BO19" s="71"/>
      <c r="BP19" s="71"/>
      <c r="BQ19" s="70"/>
      <c r="BR19" s="70" t="s">
        <v>88</v>
      </c>
      <c r="BS19" s="11">
        <f t="shared" si="10"/>
        <v>0</v>
      </c>
      <c r="BT19" s="76" t="s">
        <v>26</v>
      </c>
      <c r="BU19" s="20">
        <f t="shared" si="11"/>
        <v>0</v>
      </c>
      <c r="BV19" s="29">
        <f t="shared" si="12"/>
        <v>0</v>
      </c>
      <c r="BW19" s="21">
        <f t="shared" si="13"/>
        <v>0</v>
      </c>
    </row>
    <row r="20" spans="1:75" ht="15.75">
      <c r="A20" s="167"/>
      <c r="B20" s="69">
        <v>0</v>
      </c>
      <c r="C20" s="70" t="s">
        <v>88</v>
      </c>
      <c r="D20" s="70"/>
      <c r="E20" s="70"/>
      <c r="F20" s="70"/>
      <c r="G20" s="11">
        <f t="shared" si="0"/>
        <v>0</v>
      </c>
      <c r="H20" s="73" t="s">
        <v>26</v>
      </c>
      <c r="I20" s="70"/>
      <c r="J20" s="70" t="s">
        <v>88</v>
      </c>
      <c r="K20" s="70"/>
      <c r="L20" s="71"/>
      <c r="M20" s="11">
        <f t="shared" si="1"/>
        <v>0</v>
      </c>
      <c r="N20" s="73" t="s">
        <v>26</v>
      </c>
      <c r="O20" s="70"/>
      <c r="P20" s="70"/>
      <c r="Q20" s="70"/>
      <c r="R20" s="70"/>
      <c r="S20" s="70"/>
      <c r="T20" s="11">
        <f t="shared" si="2"/>
        <v>0</v>
      </c>
      <c r="U20" s="73" t="s">
        <v>26</v>
      </c>
      <c r="V20" s="70"/>
      <c r="W20" s="70" t="s">
        <v>88</v>
      </c>
      <c r="X20" s="70" t="s">
        <v>88</v>
      </c>
      <c r="Y20" s="70"/>
      <c r="Z20" s="11">
        <f t="shared" si="3"/>
        <v>0</v>
      </c>
      <c r="AA20" s="76" t="s">
        <v>26</v>
      </c>
      <c r="AB20" s="70"/>
      <c r="AC20" s="70"/>
      <c r="AD20" s="70"/>
      <c r="AE20" s="70"/>
      <c r="AF20" s="11">
        <f t="shared" si="4"/>
        <v>0</v>
      </c>
      <c r="AG20" s="73" t="s">
        <v>26</v>
      </c>
      <c r="AH20" s="70"/>
      <c r="AI20" s="70"/>
      <c r="AJ20" s="70"/>
      <c r="AK20" s="71"/>
      <c r="AL20" s="71"/>
      <c r="AM20" s="11">
        <f t="shared" si="5"/>
        <v>0</v>
      </c>
      <c r="AN20" s="76" t="s">
        <v>26</v>
      </c>
      <c r="AO20" s="70"/>
      <c r="AP20" s="70"/>
      <c r="AQ20" s="70" t="s">
        <v>88</v>
      </c>
      <c r="AR20" s="70" t="s">
        <v>88</v>
      </c>
      <c r="AS20" s="70" t="s">
        <v>88</v>
      </c>
      <c r="AT20" s="11">
        <f t="shared" si="6"/>
        <v>0</v>
      </c>
      <c r="AU20" s="76" t="s">
        <v>26</v>
      </c>
      <c r="AV20" s="70"/>
      <c r="AW20" s="70"/>
      <c r="AX20" s="70"/>
      <c r="AY20" s="70"/>
      <c r="AZ20" s="11">
        <f t="shared" si="7"/>
        <v>0</v>
      </c>
      <c r="BA20" s="76" t="s">
        <v>26</v>
      </c>
      <c r="BB20" s="70"/>
      <c r="BC20" s="70"/>
      <c r="BD20" s="70"/>
      <c r="BE20" s="70" t="s">
        <v>88</v>
      </c>
      <c r="BF20" s="11">
        <f t="shared" si="8"/>
        <v>0</v>
      </c>
      <c r="BG20" s="76" t="s">
        <v>26</v>
      </c>
      <c r="BH20" s="70" t="s">
        <v>88</v>
      </c>
      <c r="BI20" s="71"/>
      <c r="BJ20" s="71"/>
      <c r="BK20" s="71"/>
      <c r="BL20" s="71"/>
      <c r="BM20" s="11">
        <f t="shared" si="9"/>
        <v>0</v>
      </c>
      <c r="BN20" s="76" t="s">
        <v>26</v>
      </c>
      <c r="BO20" s="71"/>
      <c r="BP20" s="71"/>
      <c r="BQ20" s="70"/>
      <c r="BR20" s="70" t="s">
        <v>88</v>
      </c>
      <c r="BS20" s="11">
        <f t="shared" si="10"/>
        <v>0</v>
      </c>
      <c r="BT20" s="76" t="s">
        <v>26</v>
      </c>
      <c r="BU20" s="20">
        <f t="shared" si="11"/>
        <v>0</v>
      </c>
      <c r="BV20" s="29">
        <f t="shared" si="12"/>
        <v>0</v>
      </c>
      <c r="BW20" s="21">
        <f t="shared" si="13"/>
        <v>0</v>
      </c>
    </row>
    <row r="21" spans="1:75" ht="15.75">
      <c r="A21" s="167"/>
      <c r="B21" s="69">
        <v>0</v>
      </c>
      <c r="C21" s="70" t="s">
        <v>88</v>
      </c>
      <c r="D21" s="70"/>
      <c r="E21" s="70"/>
      <c r="F21" s="70"/>
      <c r="G21" s="11">
        <f t="shared" si="0"/>
        <v>0</v>
      </c>
      <c r="H21" s="73" t="s">
        <v>26</v>
      </c>
      <c r="I21" s="70"/>
      <c r="J21" s="70" t="s">
        <v>88</v>
      </c>
      <c r="K21" s="70"/>
      <c r="L21" s="71"/>
      <c r="M21" s="11">
        <f t="shared" si="1"/>
        <v>0</v>
      </c>
      <c r="N21" s="73" t="s">
        <v>26</v>
      </c>
      <c r="O21" s="70"/>
      <c r="P21" s="70"/>
      <c r="Q21" s="70"/>
      <c r="R21" s="70"/>
      <c r="S21" s="70"/>
      <c r="T21" s="11">
        <f t="shared" si="2"/>
        <v>0</v>
      </c>
      <c r="U21" s="73" t="s">
        <v>26</v>
      </c>
      <c r="V21" s="70"/>
      <c r="W21" s="70" t="s">
        <v>88</v>
      </c>
      <c r="X21" s="70" t="s">
        <v>88</v>
      </c>
      <c r="Y21" s="70"/>
      <c r="Z21" s="11">
        <f t="shared" si="3"/>
        <v>0</v>
      </c>
      <c r="AA21" s="76" t="s">
        <v>26</v>
      </c>
      <c r="AB21" s="70"/>
      <c r="AC21" s="70"/>
      <c r="AD21" s="70"/>
      <c r="AE21" s="70"/>
      <c r="AF21" s="11">
        <f t="shared" si="4"/>
        <v>0</v>
      </c>
      <c r="AG21" s="73" t="s">
        <v>26</v>
      </c>
      <c r="AH21" s="70"/>
      <c r="AI21" s="70"/>
      <c r="AJ21" s="70"/>
      <c r="AK21" s="71"/>
      <c r="AL21" s="71"/>
      <c r="AM21" s="11">
        <f t="shared" si="5"/>
        <v>0</v>
      </c>
      <c r="AN21" s="76" t="s">
        <v>26</v>
      </c>
      <c r="AO21" s="70"/>
      <c r="AP21" s="70"/>
      <c r="AQ21" s="70" t="s">
        <v>88</v>
      </c>
      <c r="AR21" s="70" t="s">
        <v>88</v>
      </c>
      <c r="AS21" s="70" t="s">
        <v>88</v>
      </c>
      <c r="AT21" s="11">
        <f t="shared" si="6"/>
        <v>0</v>
      </c>
      <c r="AU21" s="76" t="s">
        <v>26</v>
      </c>
      <c r="AV21" s="70"/>
      <c r="AW21" s="70"/>
      <c r="AX21" s="70"/>
      <c r="AY21" s="70"/>
      <c r="AZ21" s="11">
        <f t="shared" si="7"/>
        <v>0</v>
      </c>
      <c r="BA21" s="76" t="s">
        <v>26</v>
      </c>
      <c r="BB21" s="70"/>
      <c r="BC21" s="70"/>
      <c r="BD21" s="70"/>
      <c r="BE21" s="70" t="s">
        <v>88</v>
      </c>
      <c r="BF21" s="11">
        <f t="shared" si="8"/>
        <v>0</v>
      </c>
      <c r="BG21" s="76" t="s">
        <v>26</v>
      </c>
      <c r="BH21" s="70" t="s">
        <v>88</v>
      </c>
      <c r="BI21" s="71"/>
      <c r="BJ21" s="71"/>
      <c r="BK21" s="71"/>
      <c r="BL21" s="71"/>
      <c r="BM21" s="11">
        <f t="shared" si="9"/>
        <v>0</v>
      </c>
      <c r="BN21" s="76" t="s">
        <v>26</v>
      </c>
      <c r="BO21" s="71"/>
      <c r="BP21" s="71"/>
      <c r="BQ21" s="70"/>
      <c r="BR21" s="70" t="s">
        <v>88</v>
      </c>
      <c r="BS21" s="11">
        <f t="shared" si="10"/>
        <v>0</v>
      </c>
      <c r="BT21" s="76" t="s">
        <v>26</v>
      </c>
      <c r="BU21" s="20">
        <f t="shared" si="11"/>
        <v>0</v>
      </c>
      <c r="BV21" s="29">
        <f t="shared" si="12"/>
        <v>0</v>
      </c>
      <c r="BW21" s="21">
        <f t="shared" si="13"/>
        <v>0</v>
      </c>
    </row>
    <row r="22" spans="1:75" ht="15.75">
      <c r="A22" s="167"/>
      <c r="B22" s="69">
        <v>0</v>
      </c>
      <c r="C22" s="70" t="s">
        <v>88</v>
      </c>
      <c r="D22" s="70"/>
      <c r="E22" s="70"/>
      <c r="F22" s="70"/>
      <c r="G22" s="11">
        <f t="shared" si="0"/>
        <v>0</v>
      </c>
      <c r="H22" s="73" t="s">
        <v>26</v>
      </c>
      <c r="I22" s="70"/>
      <c r="J22" s="70" t="s">
        <v>88</v>
      </c>
      <c r="K22" s="70"/>
      <c r="L22" s="71"/>
      <c r="M22" s="11">
        <f t="shared" si="1"/>
        <v>0</v>
      </c>
      <c r="N22" s="73" t="s">
        <v>26</v>
      </c>
      <c r="O22" s="70"/>
      <c r="P22" s="70"/>
      <c r="Q22" s="70"/>
      <c r="R22" s="70"/>
      <c r="S22" s="70"/>
      <c r="T22" s="11">
        <f t="shared" si="2"/>
        <v>0</v>
      </c>
      <c r="U22" s="73" t="s">
        <v>26</v>
      </c>
      <c r="V22" s="70"/>
      <c r="W22" s="70" t="s">
        <v>88</v>
      </c>
      <c r="X22" s="70" t="s">
        <v>88</v>
      </c>
      <c r="Y22" s="70"/>
      <c r="Z22" s="11">
        <f t="shared" si="3"/>
        <v>0</v>
      </c>
      <c r="AA22" s="76" t="s">
        <v>26</v>
      </c>
      <c r="AB22" s="70"/>
      <c r="AC22" s="70"/>
      <c r="AD22" s="70"/>
      <c r="AE22" s="70"/>
      <c r="AF22" s="11">
        <f t="shared" si="4"/>
        <v>0</v>
      </c>
      <c r="AG22" s="73" t="s">
        <v>26</v>
      </c>
      <c r="AH22" s="70"/>
      <c r="AI22" s="70"/>
      <c r="AJ22" s="70"/>
      <c r="AK22" s="71"/>
      <c r="AL22" s="71"/>
      <c r="AM22" s="11">
        <f t="shared" si="5"/>
        <v>0</v>
      </c>
      <c r="AN22" s="76" t="s">
        <v>26</v>
      </c>
      <c r="AO22" s="70"/>
      <c r="AP22" s="70"/>
      <c r="AQ22" s="70" t="s">
        <v>88</v>
      </c>
      <c r="AR22" s="70" t="s">
        <v>88</v>
      </c>
      <c r="AS22" s="70" t="s">
        <v>88</v>
      </c>
      <c r="AT22" s="11">
        <f t="shared" si="6"/>
        <v>0</v>
      </c>
      <c r="AU22" s="76" t="s">
        <v>26</v>
      </c>
      <c r="AV22" s="70"/>
      <c r="AW22" s="70"/>
      <c r="AX22" s="70"/>
      <c r="AY22" s="70"/>
      <c r="AZ22" s="11">
        <f t="shared" si="7"/>
        <v>0</v>
      </c>
      <c r="BA22" s="76" t="s">
        <v>26</v>
      </c>
      <c r="BB22" s="70"/>
      <c r="BC22" s="70"/>
      <c r="BD22" s="70"/>
      <c r="BE22" s="70" t="s">
        <v>88</v>
      </c>
      <c r="BF22" s="11">
        <f t="shared" si="8"/>
        <v>0</v>
      </c>
      <c r="BG22" s="76" t="s">
        <v>26</v>
      </c>
      <c r="BH22" s="70" t="s">
        <v>88</v>
      </c>
      <c r="BI22" s="71"/>
      <c r="BJ22" s="71"/>
      <c r="BK22" s="71"/>
      <c r="BL22" s="71"/>
      <c r="BM22" s="11">
        <f t="shared" si="9"/>
        <v>0</v>
      </c>
      <c r="BN22" s="76" t="s">
        <v>26</v>
      </c>
      <c r="BO22" s="71"/>
      <c r="BP22" s="71"/>
      <c r="BQ22" s="70"/>
      <c r="BR22" s="70" t="s">
        <v>88</v>
      </c>
      <c r="BS22" s="11">
        <f t="shared" si="10"/>
        <v>0</v>
      </c>
      <c r="BT22" s="76" t="s">
        <v>26</v>
      </c>
      <c r="BU22" s="20">
        <f t="shared" si="11"/>
        <v>0</v>
      </c>
      <c r="BV22" s="29">
        <f t="shared" si="12"/>
        <v>0</v>
      </c>
      <c r="BW22" s="21">
        <f t="shared" si="13"/>
        <v>0</v>
      </c>
    </row>
    <row r="23" spans="1:75" ht="15.75">
      <c r="A23" s="167"/>
      <c r="B23" s="69">
        <v>0</v>
      </c>
      <c r="C23" s="70" t="s">
        <v>88</v>
      </c>
      <c r="D23" s="70"/>
      <c r="E23" s="70"/>
      <c r="F23" s="70"/>
      <c r="G23" s="11">
        <f t="shared" si="0"/>
        <v>0</v>
      </c>
      <c r="H23" s="73" t="s">
        <v>26</v>
      </c>
      <c r="I23" s="70"/>
      <c r="J23" s="70" t="s">
        <v>88</v>
      </c>
      <c r="K23" s="70"/>
      <c r="L23" s="71"/>
      <c r="M23" s="11">
        <f t="shared" si="1"/>
        <v>0</v>
      </c>
      <c r="N23" s="73" t="s">
        <v>26</v>
      </c>
      <c r="O23" s="70"/>
      <c r="P23" s="70"/>
      <c r="Q23" s="70"/>
      <c r="R23" s="70"/>
      <c r="S23" s="70"/>
      <c r="T23" s="11">
        <f t="shared" si="2"/>
        <v>0</v>
      </c>
      <c r="U23" s="73" t="s">
        <v>26</v>
      </c>
      <c r="V23" s="70"/>
      <c r="W23" s="70" t="s">
        <v>88</v>
      </c>
      <c r="X23" s="70" t="s">
        <v>88</v>
      </c>
      <c r="Y23" s="70"/>
      <c r="Z23" s="11">
        <f t="shared" si="3"/>
        <v>0</v>
      </c>
      <c r="AA23" s="76" t="s">
        <v>26</v>
      </c>
      <c r="AB23" s="70"/>
      <c r="AC23" s="70"/>
      <c r="AD23" s="70"/>
      <c r="AE23" s="70"/>
      <c r="AF23" s="11">
        <f t="shared" si="4"/>
        <v>0</v>
      </c>
      <c r="AG23" s="73" t="s">
        <v>26</v>
      </c>
      <c r="AH23" s="70"/>
      <c r="AI23" s="70"/>
      <c r="AJ23" s="70"/>
      <c r="AK23" s="71"/>
      <c r="AL23" s="71"/>
      <c r="AM23" s="11">
        <f t="shared" si="5"/>
        <v>0</v>
      </c>
      <c r="AN23" s="76" t="s">
        <v>26</v>
      </c>
      <c r="AO23" s="70"/>
      <c r="AP23" s="70"/>
      <c r="AQ23" s="70" t="s">
        <v>88</v>
      </c>
      <c r="AR23" s="70" t="s">
        <v>88</v>
      </c>
      <c r="AS23" s="70" t="s">
        <v>88</v>
      </c>
      <c r="AT23" s="11">
        <f t="shared" si="6"/>
        <v>0</v>
      </c>
      <c r="AU23" s="76" t="s">
        <v>26</v>
      </c>
      <c r="AV23" s="71"/>
      <c r="AW23" s="71"/>
      <c r="AX23" s="71"/>
      <c r="AY23" s="71"/>
      <c r="AZ23" s="11">
        <f t="shared" si="7"/>
        <v>0</v>
      </c>
      <c r="BA23" s="76" t="s">
        <v>26</v>
      </c>
      <c r="BB23" s="71"/>
      <c r="BC23" s="70"/>
      <c r="BD23" s="70"/>
      <c r="BE23" s="70" t="s">
        <v>88</v>
      </c>
      <c r="BF23" s="11">
        <f t="shared" si="8"/>
        <v>0</v>
      </c>
      <c r="BG23" s="76" t="s">
        <v>26</v>
      </c>
      <c r="BH23" s="70" t="s">
        <v>88</v>
      </c>
      <c r="BI23" s="71"/>
      <c r="BJ23" s="71"/>
      <c r="BK23" s="71"/>
      <c r="BL23" s="71"/>
      <c r="BM23" s="11">
        <f t="shared" si="9"/>
        <v>0</v>
      </c>
      <c r="BN23" s="76" t="s">
        <v>26</v>
      </c>
      <c r="BO23" s="71"/>
      <c r="BP23" s="71"/>
      <c r="BQ23" s="70"/>
      <c r="BR23" s="70" t="s">
        <v>88</v>
      </c>
      <c r="BS23" s="11">
        <f t="shared" si="10"/>
        <v>0</v>
      </c>
      <c r="BT23" s="76" t="s">
        <v>26</v>
      </c>
      <c r="BU23" s="20">
        <f t="shared" si="11"/>
        <v>0</v>
      </c>
      <c r="BV23" s="29">
        <f t="shared" si="12"/>
        <v>0</v>
      </c>
      <c r="BW23" s="21">
        <f t="shared" si="13"/>
        <v>0</v>
      </c>
    </row>
    <row r="24" spans="1:75" ht="15.75">
      <c r="A24" s="167"/>
      <c r="B24" s="69">
        <v>0</v>
      </c>
      <c r="C24" s="70" t="s">
        <v>88</v>
      </c>
      <c r="D24" s="70"/>
      <c r="E24" s="70"/>
      <c r="F24" s="70"/>
      <c r="G24" s="11">
        <f t="shared" si="0"/>
        <v>0</v>
      </c>
      <c r="H24" s="73" t="s">
        <v>26</v>
      </c>
      <c r="I24" s="70"/>
      <c r="J24" s="70" t="s">
        <v>88</v>
      </c>
      <c r="K24" s="70"/>
      <c r="L24" s="71"/>
      <c r="M24" s="11">
        <f t="shared" si="1"/>
        <v>0</v>
      </c>
      <c r="N24" s="73" t="s">
        <v>26</v>
      </c>
      <c r="O24" s="70"/>
      <c r="P24" s="70"/>
      <c r="Q24" s="70"/>
      <c r="R24" s="70"/>
      <c r="S24" s="70"/>
      <c r="T24" s="11">
        <f t="shared" si="2"/>
        <v>0</v>
      </c>
      <c r="U24" s="73" t="s">
        <v>26</v>
      </c>
      <c r="V24" s="70"/>
      <c r="W24" s="70" t="s">
        <v>88</v>
      </c>
      <c r="X24" s="70" t="s">
        <v>88</v>
      </c>
      <c r="Y24" s="70"/>
      <c r="Z24" s="11">
        <f t="shared" si="3"/>
        <v>0</v>
      </c>
      <c r="AA24" s="76" t="s">
        <v>26</v>
      </c>
      <c r="AB24" s="70"/>
      <c r="AC24" s="70"/>
      <c r="AD24" s="70"/>
      <c r="AE24" s="70"/>
      <c r="AF24" s="11">
        <f t="shared" si="4"/>
        <v>0</v>
      </c>
      <c r="AG24" s="73" t="s">
        <v>26</v>
      </c>
      <c r="AH24" s="70"/>
      <c r="AI24" s="70"/>
      <c r="AJ24" s="70"/>
      <c r="AK24" s="71"/>
      <c r="AL24" s="71"/>
      <c r="AM24" s="11">
        <f t="shared" si="5"/>
        <v>0</v>
      </c>
      <c r="AN24" s="76" t="s">
        <v>26</v>
      </c>
      <c r="AO24" s="70"/>
      <c r="AP24" s="70"/>
      <c r="AQ24" s="70" t="s">
        <v>88</v>
      </c>
      <c r="AR24" s="70" t="s">
        <v>88</v>
      </c>
      <c r="AS24" s="70" t="s">
        <v>88</v>
      </c>
      <c r="AT24" s="11">
        <f t="shared" si="6"/>
        <v>0</v>
      </c>
      <c r="AU24" s="76" t="s">
        <v>26</v>
      </c>
      <c r="AV24" s="71"/>
      <c r="AW24" s="71"/>
      <c r="AX24" s="71"/>
      <c r="AY24" s="71"/>
      <c r="AZ24" s="11">
        <f t="shared" si="7"/>
        <v>0</v>
      </c>
      <c r="BA24" s="76" t="s">
        <v>26</v>
      </c>
      <c r="BB24" s="71"/>
      <c r="BC24" s="70"/>
      <c r="BD24" s="70"/>
      <c r="BE24" s="70" t="s">
        <v>88</v>
      </c>
      <c r="BF24" s="11">
        <f t="shared" si="8"/>
        <v>0</v>
      </c>
      <c r="BG24" s="76" t="s">
        <v>26</v>
      </c>
      <c r="BH24" s="70" t="s">
        <v>88</v>
      </c>
      <c r="BI24" s="71"/>
      <c r="BJ24" s="71"/>
      <c r="BK24" s="71"/>
      <c r="BL24" s="71"/>
      <c r="BM24" s="11">
        <f t="shared" si="9"/>
        <v>0</v>
      </c>
      <c r="BN24" s="76" t="s">
        <v>26</v>
      </c>
      <c r="BO24" s="71"/>
      <c r="BP24" s="71"/>
      <c r="BQ24" s="70"/>
      <c r="BR24" s="70" t="s">
        <v>88</v>
      </c>
      <c r="BS24" s="11">
        <f t="shared" si="10"/>
        <v>0</v>
      </c>
      <c r="BT24" s="76" t="s">
        <v>26</v>
      </c>
      <c r="BU24" s="20">
        <f t="shared" si="11"/>
        <v>0</v>
      </c>
      <c r="BV24" s="29">
        <f t="shared" si="12"/>
        <v>0</v>
      </c>
      <c r="BW24" s="21">
        <f t="shared" si="13"/>
        <v>0</v>
      </c>
    </row>
    <row r="25" spans="1:75" ht="15.75">
      <c r="A25" s="167"/>
      <c r="B25" s="69">
        <v>0</v>
      </c>
      <c r="C25" s="70" t="s">
        <v>88</v>
      </c>
      <c r="D25" s="70"/>
      <c r="E25" s="70"/>
      <c r="F25" s="70"/>
      <c r="G25" s="11">
        <f t="shared" si="0"/>
        <v>0</v>
      </c>
      <c r="H25" s="73" t="s">
        <v>26</v>
      </c>
      <c r="I25" s="71"/>
      <c r="J25" s="70" t="s">
        <v>88</v>
      </c>
      <c r="K25" s="70"/>
      <c r="L25" s="71"/>
      <c r="M25" s="11">
        <f t="shared" si="1"/>
        <v>0</v>
      </c>
      <c r="N25" s="73" t="s">
        <v>26</v>
      </c>
      <c r="O25" s="70"/>
      <c r="P25" s="70"/>
      <c r="Q25" s="70"/>
      <c r="R25" s="70"/>
      <c r="S25" s="70"/>
      <c r="T25" s="11">
        <f t="shared" si="2"/>
        <v>0</v>
      </c>
      <c r="U25" s="73" t="s">
        <v>26</v>
      </c>
      <c r="V25" s="70"/>
      <c r="W25" s="70" t="s">
        <v>88</v>
      </c>
      <c r="X25" s="70" t="s">
        <v>88</v>
      </c>
      <c r="Y25" s="70"/>
      <c r="Z25" s="11">
        <f t="shared" si="3"/>
        <v>0</v>
      </c>
      <c r="AA25" s="76" t="s">
        <v>26</v>
      </c>
      <c r="AB25" s="70"/>
      <c r="AC25" s="70"/>
      <c r="AD25" s="70"/>
      <c r="AE25" s="70"/>
      <c r="AF25" s="11">
        <f t="shared" si="4"/>
        <v>0</v>
      </c>
      <c r="AG25" s="73" t="s">
        <v>26</v>
      </c>
      <c r="AH25" s="70"/>
      <c r="AI25" s="70"/>
      <c r="AJ25" s="70"/>
      <c r="AK25" s="71"/>
      <c r="AL25" s="71"/>
      <c r="AM25" s="11">
        <f t="shared" si="5"/>
        <v>0</v>
      </c>
      <c r="AN25" s="76" t="s">
        <v>26</v>
      </c>
      <c r="AO25" s="70"/>
      <c r="AP25" s="70"/>
      <c r="AQ25" s="70" t="s">
        <v>88</v>
      </c>
      <c r="AR25" s="70" t="s">
        <v>88</v>
      </c>
      <c r="AS25" s="70" t="s">
        <v>88</v>
      </c>
      <c r="AT25" s="11">
        <f t="shared" si="6"/>
        <v>0</v>
      </c>
      <c r="AU25" s="76" t="s">
        <v>26</v>
      </c>
      <c r="AV25" s="71"/>
      <c r="AW25" s="71"/>
      <c r="AX25" s="71"/>
      <c r="AY25" s="71"/>
      <c r="AZ25" s="11">
        <f t="shared" si="7"/>
        <v>0</v>
      </c>
      <c r="BA25" s="76" t="s">
        <v>26</v>
      </c>
      <c r="BB25" s="71"/>
      <c r="BC25" s="70"/>
      <c r="BD25" s="70"/>
      <c r="BE25" s="70" t="s">
        <v>88</v>
      </c>
      <c r="BF25" s="11">
        <f t="shared" si="8"/>
        <v>0</v>
      </c>
      <c r="BG25" s="76" t="s">
        <v>26</v>
      </c>
      <c r="BH25" s="70" t="s">
        <v>88</v>
      </c>
      <c r="BI25" s="71"/>
      <c r="BJ25" s="71"/>
      <c r="BK25" s="71"/>
      <c r="BL25" s="71"/>
      <c r="BM25" s="11">
        <f t="shared" si="9"/>
        <v>0</v>
      </c>
      <c r="BN25" s="76" t="s">
        <v>26</v>
      </c>
      <c r="BO25" s="71"/>
      <c r="BP25" s="71"/>
      <c r="BQ25" s="70"/>
      <c r="BR25" s="70" t="s">
        <v>88</v>
      </c>
      <c r="BS25" s="11">
        <f t="shared" si="10"/>
        <v>0</v>
      </c>
      <c r="BT25" s="76" t="s">
        <v>26</v>
      </c>
      <c r="BU25" s="20">
        <f t="shared" si="11"/>
        <v>0</v>
      </c>
      <c r="BV25" s="29">
        <f t="shared" si="12"/>
        <v>0</v>
      </c>
      <c r="BW25" s="21">
        <f t="shared" si="13"/>
        <v>0</v>
      </c>
    </row>
    <row r="26" spans="1:75" ht="16.5" thickBot="1">
      <c r="A26" s="167"/>
      <c r="B26" s="69">
        <v>0</v>
      </c>
      <c r="C26" s="70" t="s">
        <v>88</v>
      </c>
      <c r="D26" s="70"/>
      <c r="E26" s="70"/>
      <c r="F26" s="70"/>
      <c r="G26" s="11">
        <f t="shared" si="0"/>
        <v>0</v>
      </c>
      <c r="H26" s="74" t="s">
        <v>26</v>
      </c>
      <c r="I26" s="72"/>
      <c r="J26" s="70" t="s">
        <v>88</v>
      </c>
      <c r="K26" s="70"/>
      <c r="L26" s="72"/>
      <c r="M26" s="11">
        <f t="shared" si="1"/>
        <v>0</v>
      </c>
      <c r="N26" s="75" t="s">
        <v>26</v>
      </c>
      <c r="O26" s="70"/>
      <c r="P26" s="70"/>
      <c r="Q26" s="70"/>
      <c r="R26" s="70"/>
      <c r="S26" s="70"/>
      <c r="T26" s="11">
        <f t="shared" si="2"/>
        <v>0</v>
      </c>
      <c r="U26" s="75" t="s">
        <v>26</v>
      </c>
      <c r="V26" s="70"/>
      <c r="W26" s="70" t="s">
        <v>88</v>
      </c>
      <c r="X26" s="70" t="s">
        <v>88</v>
      </c>
      <c r="Y26" s="72"/>
      <c r="Z26" s="11">
        <f t="shared" si="3"/>
        <v>0</v>
      </c>
      <c r="AA26" s="77" t="s">
        <v>26</v>
      </c>
      <c r="AB26" s="72"/>
      <c r="AC26" s="72"/>
      <c r="AD26" s="72"/>
      <c r="AE26" s="72"/>
      <c r="AF26" s="11">
        <f t="shared" si="4"/>
        <v>0</v>
      </c>
      <c r="AG26" s="75" t="s">
        <v>26</v>
      </c>
      <c r="AH26" s="72"/>
      <c r="AI26" s="72"/>
      <c r="AJ26" s="72"/>
      <c r="AK26" s="72"/>
      <c r="AL26" s="72"/>
      <c r="AM26" s="11">
        <f t="shared" si="5"/>
        <v>0</v>
      </c>
      <c r="AN26" s="77" t="s">
        <v>26</v>
      </c>
      <c r="AO26" s="70"/>
      <c r="AP26" s="70"/>
      <c r="AQ26" s="70" t="s">
        <v>88</v>
      </c>
      <c r="AR26" s="70" t="s">
        <v>88</v>
      </c>
      <c r="AS26" s="70" t="s">
        <v>88</v>
      </c>
      <c r="AT26" s="11">
        <f t="shared" si="6"/>
        <v>0</v>
      </c>
      <c r="AU26" s="77" t="s">
        <v>26</v>
      </c>
      <c r="AV26" s="72"/>
      <c r="AW26" s="72"/>
      <c r="AX26" s="72"/>
      <c r="AY26" s="72"/>
      <c r="AZ26" s="11">
        <f t="shared" si="7"/>
        <v>0</v>
      </c>
      <c r="BA26" s="77" t="s">
        <v>26</v>
      </c>
      <c r="BB26" s="72"/>
      <c r="BC26" s="70"/>
      <c r="BD26" s="70"/>
      <c r="BE26" s="70" t="s">
        <v>88</v>
      </c>
      <c r="BF26" s="11">
        <f t="shared" si="8"/>
        <v>0</v>
      </c>
      <c r="BG26" s="77" t="s">
        <v>26</v>
      </c>
      <c r="BH26" s="70" t="s">
        <v>88</v>
      </c>
      <c r="BI26" s="72"/>
      <c r="BJ26" s="72"/>
      <c r="BK26" s="72"/>
      <c r="BL26" s="72"/>
      <c r="BM26" s="11">
        <f t="shared" si="9"/>
        <v>0</v>
      </c>
      <c r="BN26" s="77" t="s">
        <v>26</v>
      </c>
      <c r="BO26" s="72"/>
      <c r="BP26" s="72"/>
      <c r="BQ26" s="70"/>
      <c r="BR26" s="70" t="s">
        <v>88</v>
      </c>
      <c r="BS26" s="11">
        <f t="shared" si="10"/>
        <v>0</v>
      </c>
      <c r="BT26" s="77" t="s">
        <v>26</v>
      </c>
      <c r="BU26" s="20">
        <f t="shared" si="11"/>
        <v>0</v>
      </c>
      <c r="BV26" s="29">
        <f t="shared" si="12"/>
        <v>0</v>
      </c>
      <c r="BW26" s="37">
        <f t="shared" si="13"/>
        <v>0</v>
      </c>
    </row>
    <row r="27" spans="1:75" ht="4.5" customHeight="1" thickBot="1">
      <c r="A27" s="62"/>
      <c r="B27" s="63"/>
      <c r="C27" s="38"/>
      <c r="D27" s="38"/>
      <c r="E27" s="38"/>
      <c r="F27" s="38"/>
      <c r="G27" s="39"/>
      <c r="H27" s="39"/>
      <c r="I27" s="38"/>
      <c r="J27" s="38"/>
      <c r="K27" s="38"/>
      <c r="L27" s="38"/>
      <c r="M27" s="39"/>
      <c r="N27" s="39"/>
      <c r="O27" s="38"/>
      <c r="P27" s="38"/>
      <c r="Q27" s="38"/>
      <c r="R27" s="38"/>
      <c r="S27" s="38"/>
      <c r="T27" s="39"/>
      <c r="U27" s="39"/>
      <c r="V27" s="38"/>
      <c r="W27" s="38"/>
      <c r="X27" s="38"/>
      <c r="Y27" s="38"/>
      <c r="Z27" s="39"/>
      <c r="AA27" s="39"/>
      <c r="AB27" s="38"/>
      <c r="AC27" s="38"/>
      <c r="AD27" s="38"/>
      <c r="AE27" s="38"/>
      <c r="AF27" s="39"/>
      <c r="AG27" s="39"/>
      <c r="AH27" s="38"/>
      <c r="AI27" s="38"/>
      <c r="AJ27" s="38"/>
      <c r="AK27" s="38"/>
      <c r="AL27" s="38"/>
      <c r="AM27" s="39"/>
      <c r="AN27" s="39"/>
      <c r="AO27" s="38"/>
      <c r="AP27" s="38"/>
      <c r="AQ27" s="38"/>
      <c r="AR27" s="38"/>
      <c r="AS27" s="38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40"/>
      <c r="BV27" s="41"/>
      <c r="BW27" s="42"/>
    </row>
    <row r="28" spans="1:75" ht="24" customHeight="1" thickBot="1">
      <c r="A28" s="64" t="s">
        <v>27</v>
      </c>
      <c r="B28" s="67">
        <f>SUM(B8:B27)*B2</f>
        <v>0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81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232" t="s">
        <v>28</v>
      </c>
      <c r="BR28" s="233"/>
      <c r="BS28" s="233"/>
      <c r="BT28" s="233"/>
      <c r="BU28" s="129">
        <f>SUM(BU8:BU27)</f>
        <v>0</v>
      </c>
      <c r="BV28" s="130">
        <f>SUM(BV8:BV27)</f>
        <v>0</v>
      </c>
      <c r="BW28" s="131">
        <f t="shared" si="13"/>
        <v>0</v>
      </c>
    </row>
    <row r="29" spans="1:73" ht="45.75" thickBot="1">
      <c r="A29" s="65" t="s">
        <v>29</v>
      </c>
      <c r="B29" s="66">
        <f>Gesamt!B8</f>
        <v>0</v>
      </c>
      <c r="C29" s="13"/>
      <c r="D29" s="216" t="s">
        <v>30</v>
      </c>
      <c r="E29" s="217"/>
      <c r="F29" s="218"/>
      <c r="G29" s="219">
        <f>BW28</f>
        <v>0</v>
      </c>
      <c r="H29" s="220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2"/>
    </row>
    <row r="30" spans="1:73" ht="16.5" thickBot="1">
      <c r="A30" s="43"/>
      <c r="B30" s="44"/>
      <c r="C30" s="13"/>
      <c r="D30" s="45"/>
      <c r="E30" s="45"/>
      <c r="F30" s="46"/>
      <c r="G30" s="47"/>
      <c r="H30" s="45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2"/>
    </row>
    <row r="31" spans="1:73" ht="16.5" thickBot="1">
      <c r="A31" s="3"/>
      <c r="B31" s="132" t="s">
        <v>31</v>
      </c>
      <c r="C31" s="213" t="s">
        <v>32</v>
      </c>
      <c r="D31" s="214"/>
      <c r="E31" s="214"/>
      <c r="F31" s="214"/>
      <c r="G31" s="214"/>
      <c r="H31" s="214"/>
      <c r="I31" s="21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2"/>
    </row>
    <row r="32" spans="1:73" ht="15.75">
      <c r="A32" s="3"/>
      <c r="B32" s="18"/>
      <c r="C32" s="209" t="s">
        <v>33</v>
      </c>
      <c r="D32" s="210"/>
      <c r="E32" s="210"/>
      <c r="F32" s="210"/>
      <c r="G32" s="210"/>
      <c r="H32" s="210"/>
      <c r="I32" s="211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2"/>
    </row>
    <row r="33" spans="3:9" ht="15">
      <c r="C33" s="212"/>
      <c r="D33" s="210"/>
      <c r="E33" s="210"/>
      <c r="F33" s="210"/>
      <c r="G33" s="210"/>
      <c r="H33" s="210"/>
      <c r="I33" s="211"/>
    </row>
    <row r="34" spans="3:9" ht="15">
      <c r="C34" s="212"/>
      <c r="D34" s="210"/>
      <c r="E34" s="210"/>
      <c r="F34" s="210"/>
      <c r="G34" s="210"/>
      <c r="H34" s="210"/>
      <c r="I34" s="211"/>
    </row>
    <row r="35" spans="3:9" ht="15.75" thickBot="1">
      <c r="C35" s="221"/>
      <c r="D35" s="222"/>
      <c r="E35" s="222"/>
      <c r="F35" s="222"/>
      <c r="G35" s="222"/>
      <c r="H35" s="222"/>
      <c r="I35" s="223"/>
    </row>
  </sheetData>
  <sheetProtection password="C6A2" sheet="1" objects="1" scenarios="1"/>
  <mergeCells count="46">
    <mergeCell ref="AB5:AE5"/>
    <mergeCell ref="AF5:AF6"/>
    <mergeCell ref="V5:Y5"/>
    <mergeCell ref="Z5:Z6"/>
    <mergeCell ref="AA5:AA7"/>
    <mergeCell ref="AT5:AT6"/>
    <mergeCell ref="AU5:AU7"/>
    <mergeCell ref="AV5:AY5"/>
    <mergeCell ref="AZ5:AZ6"/>
    <mergeCell ref="BV5:BV7"/>
    <mergeCell ref="BW5:BW7"/>
    <mergeCell ref="A5:A7"/>
    <mergeCell ref="G5:G6"/>
    <mergeCell ref="H5:H7"/>
    <mergeCell ref="I5:L5"/>
    <mergeCell ref="M5:M6"/>
    <mergeCell ref="N5:N7"/>
    <mergeCell ref="O5:S5"/>
    <mergeCell ref="BU5:BU7"/>
    <mergeCell ref="BF5:BF6"/>
    <mergeCell ref="BG5:BG7"/>
    <mergeCell ref="BQ28:BT28"/>
    <mergeCell ref="T5:T6"/>
    <mergeCell ref="U5:U7"/>
    <mergeCell ref="AG5:AG7"/>
    <mergeCell ref="AH5:AL5"/>
    <mergeCell ref="AM5:AM6"/>
    <mergeCell ref="AN5:AN7"/>
    <mergeCell ref="AO5:AS5"/>
    <mergeCell ref="C35:I35"/>
    <mergeCell ref="BS5:BS6"/>
    <mergeCell ref="BO5:BR5"/>
    <mergeCell ref="BT5:BT7"/>
    <mergeCell ref="C5:F5"/>
    <mergeCell ref="BH5:BL5"/>
    <mergeCell ref="BM5:BM6"/>
    <mergeCell ref="BN5:BN7"/>
    <mergeCell ref="BA5:BA7"/>
    <mergeCell ref="BB5:BE5"/>
    <mergeCell ref="E1:O1"/>
    <mergeCell ref="C32:I32"/>
    <mergeCell ref="C33:I33"/>
    <mergeCell ref="C34:I34"/>
    <mergeCell ref="C31:I31"/>
    <mergeCell ref="D29:F29"/>
    <mergeCell ref="G29:H29"/>
  </mergeCells>
  <conditionalFormatting sqref="BW9:BW28">
    <cfRule type="cellIs" priority="1" dxfId="2" operator="lessThan" stopIfTrue="1">
      <formula>0</formula>
    </cfRule>
  </conditionalFormatting>
  <conditionalFormatting sqref="B29">
    <cfRule type="cellIs" priority="2" dxfId="6" operator="notEqual" stopIfTrue="1">
      <formula>$B$28</formula>
    </cfRule>
  </conditionalFormatting>
  <printOptions/>
  <pageMargins left="0.75" right="0.75" top="1" bottom="1" header="0.4921259845" footer="0.4921259845"/>
  <pageSetup horizontalDpi="300" verticalDpi="300" orientation="portrait" paperSize="9" r:id="rId3"/>
  <ignoredErrors>
    <ignoredError sqref="A1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FE-Notebook</dc:creator>
  <cp:keywords/>
  <dc:description/>
  <cp:lastModifiedBy>pr</cp:lastModifiedBy>
  <cp:lastPrinted>2005-09-15T10:58:46Z</cp:lastPrinted>
  <dcterms:created xsi:type="dcterms:W3CDTF">2003-10-03T14:12:18Z</dcterms:created>
  <dcterms:modified xsi:type="dcterms:W3CDTF">2006-02-13T12:21:08Z</dcterms:modified>
  <cp:category/>
  <cp:version/>
  <cp:contentType/>
  <cp:contentStatus/>
</cp:coreProperties>
</file>